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07" documentId="120_S{2AC9BD13-BADA-5192-A53E-5A8FF88502F6}" xr6:coauthVersionLast="47" xr6:coauthVersionMax="47" xr10:uidLastSave="{9982AB14-46F9-4B72-A447-77E0C725955E}"/>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<sst xmlns="http://schemas.openxmlformats.org/spreadsheetml/2006/main" count="180284" uniqueCount="39129">
  <si>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</si>
  <si>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</si>
  <si>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</si>
  <si>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</si>
  <si>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</si>
  <si>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</si>
  <si>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</si>
  <si>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</si>
  <si>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</si>
  <si>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</si>
  <si>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</si>
  <si>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</si>
  <si>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</si>
  <si>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</si>
  <si>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</si>
  <si>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</si>
  <si>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</si>
  <si>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</si>
  <si>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</si>
  <si>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</si>
  <si>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</si>
  <si>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</si>
  <si>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</si>
  <si>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</si>
  <si>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</si>
  <si>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</si>
  <si>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</si>
  <si>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</si>
  <si>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</si>
  <si>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</si>
  <si>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</si>
  <si>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</si>
  <si>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</si>
  <si>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</si>
  <si>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</si>
  <si>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</si>
  <si>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</si>
  <si>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</si>
  <si>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</si>
  <si>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</si>
  <si>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</si>
  <si>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</si>
  <si>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</si>
  <si>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</si>
  <si>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</si>
  <si>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</si>
  <si>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</si>
  <si>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</si>
  <si>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</si>
  <si>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</si>
  <si>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</si>
  <si>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</si>
  <si>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</si>
  <si>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</si>
  <si>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</si>
  <si>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</si>
  <si>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</si>
  <si>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</si>
  <si>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</si>
  <si>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</si>
  <si>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</si>
  <si>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</si>
  <si>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</si>
  <si>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</si>
  <si>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</si>
  <si>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</si>
  <si>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</si>
  <si>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</si>
  <si>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</si>
  <si>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</si>
  <si>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</si>
  <si>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</si>
  <si>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</si>
  <si>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</si>
  <si>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</si>
  <si>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</si>
  <si>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</si>
  <si>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</si>
  <si>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</si>
  <si>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</si>
  <si>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</si>
  <si>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</si>
  <si>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</si>
  <si>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</si>
  <si>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</si>
  <si>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</si>
  <si>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</si>
  <si>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</si>
  <si>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</si>
  <si>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</si>
  <si>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</si>
  <si>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</si>
  <si>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</si>
  <si>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</si>
  <si>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</si>
  <si>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</si>
  <si>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</si>
  <si>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</si>
  <si>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</si>
  <si>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</si>
  <si>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</si>
  <si>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</si>
  <si>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</si>
  <si>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</si>
  <si>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</si>
  <si>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</si>
  <si>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</si>
  <si>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</si>
  <si>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</si>
  <si>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</si>
  <si>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</si>
  <si>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</si>
  <si>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</si>
  <si>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</si>
  <si>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</si>
  <si>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</si>
  <si>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</si>
  <si>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</si>
  <si>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</si>
  <si>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</si>
  <si>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</si>
  <si>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</si>
  <si>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</si>
  <si>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</si>
  <si>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</si>
  <si>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</si>
  <si>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</si>
  <si>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</si>
  <si>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</si>
  <si>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</si>
  <si>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</si>
  <si>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</si>
  <si>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</si>
  <si>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</si>
  <si>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</si>
  <si>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</si>
  <si>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</si>
  <si>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</si>
  <si>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</si>
  <si>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</si>
  <si>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</si>
  <si>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</si>
  <si>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</si>
  <si>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</si>
  <si>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</si>
  <si>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</si>
  <si>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</si>
  <si>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</si>
  <si>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</si>
  <si>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</si>
  <si>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</si>
  <si>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</si>
  <si>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</si>
  <si>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</si>
  <si>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</si>
  <si>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</si>
  <si>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</si>
  <si>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</si>
  <si>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</si>
  <si>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</si>
  <si>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</si>
  <si>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</si>
  <si>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</si>
  <si>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</si>
  <si>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</si>
  <si>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</si>
  <si>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</si>
  <si>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</si>
  <si>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</si>
  <si>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</si>
  <si>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</si>
  <si>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</si>
  <si>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</si>
  <si>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</si>
  <si>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</si>
  <si>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</si>
  <si>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</si>
  <si>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</si>
  <si>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</si>
  <si>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</si>
  <si>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</si>
  <si>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</si>
  <si>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</si>
  <si>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</si>
  <si>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</si>
  <si>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</si>
  <si>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</si>
  <si>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</si>
  <si>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</si>
  <si>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</si>
  <si>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</si>
  <si>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</si>
  <si>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</si>
  <si>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</si>
  <si>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</si>
  <si>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</si>
  <si>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</si>
  <si>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</si>
  <si>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</si>
  <si>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</si>
  <si>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</si>
  <si>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</si>
  <si>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</si>
  <si>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</si>
  <si>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</si>
  <si>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</si>
  <si>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</si>
  <si>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</si>
  <si>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</si>
  <si>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</si>
  <si>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</si>
  <si>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</si>
  <si>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</si>
  <si>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</si>
  <si>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</si>
  <si>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</si>
  <si>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</si>
  <si>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</si>
  <si>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</si>
  <si>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</si>
  <si>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</si>
  <si>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</si>
  <si>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</si>
  <si>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</si>
  <si>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</si>
  <si>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</si>
  <si>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</si>
  <si>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</si>
  <si>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</si>
  <si>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</si>
  <si>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</si>
  <si>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</si>
  <si>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</si>
  <si>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</si>
  <si>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</si>
  <si>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</si>
  <si>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</si>
  <si>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</si>
  <si>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</si>
  <si>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</si>
  <si>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</si>
  <si>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</si>
  <si>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</si>
  <si>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</si>
  <si>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</si>
  <si>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</si>
  <si>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</si>
  <si>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</si>
  <si>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</si>
  <si>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</si>
  <si>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</si>
  <si>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</si>
  <si>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</si>
  <si>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</si>
  <si>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</si>
  <si>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</si>
  <si>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</si>
  <si>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</si>
  <si>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</si>
  <si>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</si>
  <si>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</si>
  <si>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</si>
  <si>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</si>
  <si>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</si>
  <si>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</si>
  <si>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</si>
  <si>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</si>
  <si>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</si>
  <si>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</si>
  <si>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</si>
  <si>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</si>
  <si>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</si>
  <si>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</si>
  <si>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</si>
  <si>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</si>
  <si>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</si>
  <si>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</si>
  <si>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</si>
  <si>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</si>
  <si>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</si>
  <si>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</si>
  <si>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</si>
  <si>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</si>
  <si>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</si>
  <si>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</si>
  <si>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</si>
  <si>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</si>
  <si>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</si>
  <si>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</si>
  <si>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</si>
  <si>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</si>
  <si>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</si>
  <si>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</si>
  <si>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</si>
  <si>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</si>
  <si>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</si>
  <si>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</si>
  <si>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</si>
  <si>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</si>
  <si>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</si>
  <si>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</si>
  <si>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</si>
  <si>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</si>
  <si>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</si>
  <si>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</si>
  <si>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</si>
  <si>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</si>
  <si>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</si>
  <si>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</si>
  <si>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</si>
  <si>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</si>
  <si>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</si>
  <si>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</si>
  <si>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</si>
  <si>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</si>
  <si>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</si>
  <si>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</si>
  <si>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</si>
  <si>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</si>
  <si>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</si>
  <si>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</si>
  <si>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</si>
  <si>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</si>
  <si>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</si>
  <si>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</si>
  <si>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</si>
  <si>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</si>
  <si>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</si>
  <si>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</si>
  <si>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</si>
  <si>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</si>
  <si>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</si>
  <si>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</si>
  <si>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</si>
  <si>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</si>
  <si>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</si>
  <si>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</si>
  <si>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</si>
  <si>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</si>
  <si>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</si>
  <si>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</si>
  <si>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</si>
  <si>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</si>
  <si>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</si>
  <si>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</si>
  <si>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</si>
  <si>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</si>
  <si>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</si>
  <si>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</si>
  <si>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</si>
  <si>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</si>
  <si>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</si>
  <si>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</si>
  <si>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</si>
  <si>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</si>
  <si>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</si>
  <si>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</si>
  <si>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</si>
  <si>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</si>
  <si>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</si>
  <si>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</si>
  <si>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</si>
  <si>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</si>
  <si>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</si>
  <si>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</si>
  <si>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</si>
  <si>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</si>
  <si>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</si>
  <si>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</si>
  <si>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</si>
  <si>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</si>
  <si>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</si>
  <si>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</si>
  <si>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</si>
  <si>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</si>
  <si>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</si>
  <si>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</si>
  <si>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</si>
  <si>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</si>
  <si>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</si>
  <si>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</si>
  <si>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</si>
  <si>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</si>
  <si>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</si>
  <si>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</si>
  <si>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</si>
  <si>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</si>
  <si>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</si>
  <si>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</si>
  <si>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</si>
  <si>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</si>
  <si>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</si>
  <si>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</si>
  <si>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</si>
  <si>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</si>
  <si>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</si>
  <si>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</si>
  <si>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</si>
  <si>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</si>
  <si>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</si>
  <si>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</si>
  <si>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</si>
  <si>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</si>
  <si>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</si>
  <si>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</si>
  <si>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</si>
  <si>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</si>
  <si>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</si>
  <si>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</si>
  <si>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</si>
  <si>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</si>
  <si>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</si>
  <si>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</si>
  <si>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</si>
  <si>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</si>
  <si>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</si>
  <si>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</si>
  <si>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</si>
  <si>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</si>
  <si>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</si>
  <si>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</si>
  <si>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</si>
  <si>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</si>
  <si>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</si>
  <si>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</si>
  <si>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</si>
  <si>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</si>
  <si>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</si>
  <si>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</si>
  <si>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</si>
  <si>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</si>
  <si>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</si>
  <si>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</si>
  <si>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</si>
  <si>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</si>
  <si>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</si>
  <si>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</si>
  <si>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</si>
  <si>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</si>
  <si>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</si>
  <si>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</si>
  <si>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</si>
  <si>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</si>
  <si>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</si>
  <si>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</si>
  <si>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</si>
  <si>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</si>
  <si>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</si>
  <si>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</si>
  <si>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</si>
  <si>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</si>
  <si>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</si>
  <si>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</si>
  <si>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</si>
  <si>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</si>
  <si>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</si>
  <si>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</si>
  <si>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</si>
  <si>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</si>
  <si>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</si>
  <si>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</si>
  <si>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</si>
  <si>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</si>
  <si>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</si>
  <si>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</si>
  <si>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</si>
  <si>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</si>
  <si>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</si>
  <si>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</si>
  <si>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</si>
  <si>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</si>
  <si>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</si>
  <si>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</si>
  <si>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</si>
  <si>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</si>
  <si>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</si>
  <si>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</si>
  <si>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</si>
  <si>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</si>
  <si>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</si>
  <si>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</si>
  <si>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</si>
  <si>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</si>
  <si>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</si>
  <si>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</si>
  <si>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</si>
  <si>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</si>
  <si>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</si>
  <si>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</si>
  <si>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</si>
  <si>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</si>
  <si>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</si>
  <si>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</si>
  <si>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</si>
  <si>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</si>
  <si>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</si>
  <si>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</si>
  <si>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</si>
  <si>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</si>
  <si>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</si>
  <si>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</si>
  <si>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</si>
  <si>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</si>
  <si>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</si>
  <si>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</si>
  <si>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</si>
  <si>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</si>
  <si>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</si>
  <si>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</si>
  <si>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</si>
  <si>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</si>
  <si>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</si>
  <si>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</si>
  <si>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</si>
  <si>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</si>
  <si>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</si>
  <si>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</si>
  <si>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</si>
  <si>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</si>
  <si>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</si>
  <si>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</si>
  <si>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</si>
  <si>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</si>
  <si>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</si>
  <si>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</si>
  <si>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</si>
  <si>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</si>
  <si>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</si>
  <si>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</si>
  <si>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</si>
  <si>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</si>
  <si>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</si>
  <si>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</si>
  <si>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</si>
  <si>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</si>
  <si>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</si>
  <si>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</si>
  <si>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</si>
  <si>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</si>
  <si>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</si>
  <si>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</si>
  <si>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</si>
  <si>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</si>
  <si>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</si>
  <si>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</si>
  <si>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</si>
  <si>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</si>
  <si>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</si>
  <si>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</si>
  <si>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</si>
  <si>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</si>
  <si>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</si>
  <si>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</si>
  <si>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</si>
  <si>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</si>
  <si>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</si>
  <si>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</si>
  <si>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</si>
  <si>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</si>
  <si>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</si>
  <si>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</si>
  <si>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</si>
  <si>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</si>
  <si>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</si>
  <si>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</si>
  <si>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</si>
  <si>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</si>
  <si>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</si>
  <si>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</si>
  <si>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</si>
  <si>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</si>
  <si>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</si>
  <si>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</si>
  <si>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</si>
  <si>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</si>
  <si>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</si>
  <si>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</si>
  <si>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</si>
  <si>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</si>
  <si>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</si>
  <si>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</si>
  <si>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</si>
  <si>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</si>
  <si>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</si>
  <si>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</si>
  <si>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</si>
  <si>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</si>
  <si>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</si>
  <si>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</si>
  <si>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</si>
  <si>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</si>
  <si>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</si>
  <si>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</si>
  <si>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</si>
  <si>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</si>
  <si>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</si>
  <si>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</si>
  <si>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</si>
  <si>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</si>
  <si>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</si>
  <si>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</si>
  <si>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</si>
  <si>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</si>
  <si>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</si>
  <si>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</si>
  <si>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</si>
  <si>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</si>
  <si>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</si>
  <si>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</si>
  <si>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</si>
  <si>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</si>
  <si>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</si>
  <si>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</si>
  <si>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</si>
  <si>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</si>
  <si>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</si>
  <si>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</si>
  <si>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</si>
  <si>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</si>
  <si>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</si>
  <si>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</si>
  <si>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</si>
  <si>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</si>
  <si>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</si>
  <si>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</si>
  <si>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</si>
  <si>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</si>
  <si>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</si>
  <si>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</si>
  <si>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</si>
  <si>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</si>
  <si>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</si>
  <si>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</si>
  <si>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</si>
  <si>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</si>
  <si>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</si>
  <si>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</si>
  <si>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</si>
  <si>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</si>
  <si>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</si>
  <si>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</si>
  <si>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</si>
  <si>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</si>
  <si>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</si>
  <si>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</si>
  <si>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</si>
  <si>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</si>
  <si>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</si>
  <si>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</si>
  <si>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</si>
  <si>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</si>
  <si>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</si>
  <si>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</si>
  <si>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</si>
  <si>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</si>
  <si>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</si>
  <si>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</si>
  <si>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</si>
  <si>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</si>
  <si>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</si>
  <si>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</si>
  <si>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</si>
  <si>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</si>
  <si>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</si>
  <si>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</si>
  <si>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</si>
  <si>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</si>
  <si>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</si>
  <si>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</si>
  <si>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</si>
  <si>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</si>
  <si>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</si>
  <si>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</si>
  <si>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</si>
  <si>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</si>
  <si>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</si>
  <si>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</si>
  <si>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</si>
  <si>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</si>
  <si>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</si>
  <si>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</si>
  <si>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</si>
  <si>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</si>
  <si>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</si>
  <si>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</si>
  <si>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</si>
  <si>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</si>
  <si>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</si>
  <si>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</si>
  <si>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</si>
  <si>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</si>
  <si>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</si>
  <si>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</si>
  <si>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</si>
  <si>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</si>
  <si>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</si>
  <si>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</si>
  <si>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</si>
  <si>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</si>
  <si>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</si>
  <si>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</si>
  <si>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</si>
  <si>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</si>
  <si>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</si>
  <si>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</si>
  <si>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</si>
  <si>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</si>
  <si>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</si>
  <si>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</si>
  <si>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</si>
  <si>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</si>
  <si>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</si>
  <si>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</si>
  <si>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</si>
  <si>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</si>
  <si>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</si>
  <si>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</si>
  <si>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</si>
  <si>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</si>
  <si>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</si>
  <si>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</si>
  <si>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</si>
  <si>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</si>
  <si>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</si>
  <si>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</si>
  <si>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</si>
  <si>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</si>
  <si>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</si>
  <si>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</si>
  <si>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</si>
  <si>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</si>
  <si>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</si>
  <si>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</si>
  <si>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</si>
  <si>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</si>
  <si>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</si>
  <si>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</si>
  <si>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</si>
  <si>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</si>
  <si>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</si>
  <si>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</si>
  <si>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</si>
  <si>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</si>
  <si>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</si>
  <si>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</si>
  <si>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</si>
  <si>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</si>
  <si>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</si>
  <si>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</si>
  <si>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</si>
  <si>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</si>
  <si>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</si>
  <si>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</si>
  <si>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</si>
  <si>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</si>
  <si>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</si>
  <si>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</si>
  <si>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</si>
  <si>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</si>
  <si>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</si>
  <si>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</si>
  <si>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</si>
  <si>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</si>
  <si>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</si>
  <si>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</si>
  <si>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</si>
  <si>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</si>
  <si>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</si>
  <si>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</si>
  <si>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</si>
  <si>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</si>
  <si>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</si>
  <si>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</si>
  <si>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</si>
  <si>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</si>
  <si>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</si>
  <si>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</si>
  <si>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</si>
  <si>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</si>
  <si>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</si>
  <si>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</si>
  <si>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</si>
  <si>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</si>
  <si>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</si>
  <si>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</si>
  <si>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</si>
  <si>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</si>
  <si>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</si>
  <si>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</si>
  <si>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</si>
  <si>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</si>
  <si>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</si>
  <si>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</si>
  <si>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</si>
  <si>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</si>
  <si>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</si>
  <si>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</si>
  <si>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</si>
  <si>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</si>
  <si>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</si>
  <si>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</si>
  <si>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</si>
  <si>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</si>
  <si>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</si>
  <si>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</si>
  <si>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</si>
  <si>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</si>
  <si>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</si>
  <si>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</si>
  <si>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</si>
  <si>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</si>
  <si>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</si>
  <si>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</si>
  <si>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</si>
  <si>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</si>
  <si>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</si>
  <si>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</si>
  <si>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</si>
  <si>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</si>
  <si>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</si>
  <si>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</si>
  <si>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</si>
  <si>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</si>
  <si>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</si>
  <si>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</si>
  <si>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</si>
  <si>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</si>
  <si>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</si>
  <si>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</si>
  <si>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</si>
  <si>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</si>
  <si>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</si>
  <si>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</si>
  <si>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</si>
  <si>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</si>
  <si>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</si>
  <si>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</si>
  <si>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</si>
  <si>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</si>
  <si>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</si>
  <si>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</si>
  <si>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</si>
  <si>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</si>
  <si>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</si>
  <si>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</si>
  <si>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</si>
  <si>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</si>
  <si>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</si>
  <si>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</si>
  <si>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</si>
  <si>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</si>
  <si>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</si>
  <si>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</si>
  <si>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</si>
  <si>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</si>
  <si>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</si>
  <si>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</si>
  <si>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</si>
  <si>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</si>
  <si>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</si>
  <si>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</si>
  <si>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</si>
  <si>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</si>
  <si>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</si>
  <si>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</si>
  <si>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</si>
  <si>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</si>
  <si>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</si>
  <si>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</si>
  <si>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</si>
  <si>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</si>
  <si>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</si>
  <si>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</si>
  <si>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</si>
  <si>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</si>
  <si>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</si>
  <si>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</si>
  <si>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</si>
  <si>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</si>
  <si>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</si>
  <si>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</si>
  <si>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</si>
  <si>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</si>
  <si>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</si>
  <si>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</si>
  <si>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</si>
  <si>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</si>
  <si>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</si>
  <si>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</si>
  <si>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</si>
  <si>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</si>
  <si>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</si>
  <si>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</si>
  <si>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</si>
  <si>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</si>
  <si>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</si>
  <si>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</si>
  <si>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</si>
  <si>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</si>
  <si>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</si>
  <si>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</si>
  <si>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</si>
  <si>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</si>
  <si>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</si>
  <si>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</si>
  <si>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</si>
  <si>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</si>
  <si>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</si>
  <si>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</si>
  <si>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</si>
  <si>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</si>
  <si>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</si>
  <si>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</si>
  <si>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</si>
  <si>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</si>
  <si>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</si>
  <si>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</si>
  <si>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</si>
  <si>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</si>
  <si>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</si>
  <si>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</si>
  <si>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</si>
  <si>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</si>
  <si>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</si>
  <si>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</si>
  <si>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</si>
  <si>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</si>
  <si>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</si>
  <si>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</si>
  <si>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</si>
  <si>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</si>
  <si>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</si>
  <si>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</si>
  <si>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</si>
  <si>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</si>
  <si>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</si>
  <si>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</si>
  <si>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</si>
  <si>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</si>
  <si>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</si>
  <si>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</si>
  <si>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</si>
  <si>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</si>
  <si>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</si>
  <si>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</si>
  <si>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</si>
  <si>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</si>
  <si>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</si>
  <si>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</si>
  <si>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</si>
  <si>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</si>
  <si>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</si>
  <si>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</si>
  <si>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</si>
  <si>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</si>
  <si>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</si>
  <si>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</si>
  <si>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</si>
  <si>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</si>
  <si>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</si>
  <si>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</si>
  <si>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</si>
  <si>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</si>
  <si>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</si>
  <si>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</si>
  <si>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</si>
  <si>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</si>
  <si>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</si>
  <si>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</si>
  <si>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</si>
  <si>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</si>
  <si>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</si>
  <si>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</si>
  <si>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</si>
  <si>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</si>
  <si>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</si>
  <si>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</si>
  <si>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</si>
  <si>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</si>
  <si>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</si>
  <si>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</si>
  <si>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</si>
  <si>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</si>
  <si>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</si>
  <si>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</si>
  <si>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</si>
  <si>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</si>
  <si>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</si>
  <si>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</si>
  <si>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</si>
  <si>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</si>
  <si>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</si>
  <si>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</si>
  <si>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</si>
  <si>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</si>
  <si>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</si>
  <si>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</si>
  <si>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</si>
  <si>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</si>
  <si>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</si>
  <si>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</si>
  <si>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</si>
  <si>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</si>
  <si>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</si>
  <si>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</si>
  <si>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</si>
  <si>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</si>
  <si>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</si>
  <si>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</si>
  <si>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</si>
  <si>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</si>
  <si>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</si>
  <si>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</si>
  <si>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</si>
  <si>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</si>
  <si>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</si>
  <si>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</si>
  <si>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</si>
  <si>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</si>
  <si>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</si>
  <si>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</si>
  <si>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</si>
  <si>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</si>
  <si>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</si>
  <si>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</si>
  <si>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</si>
  <si>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</si>
  <si>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</si>
  <si>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</si>
  <si>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</si>
  <si>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</si>
  <si>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</si>
  <si>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</si>
  <si>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</si>
  <si>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</si>
  <si>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</si>
  <si>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</si>
  <si>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</si>
  <si>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</si>
  <si>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</si>
  <si>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</si>
  <si>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</si>
  <si>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</si>
  <si>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</si>
  <si>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</si>
  <si>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</si>
  <si>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</si>
  <si>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</si>
  <si>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</si>
  <si>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</si>
  <si>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</si>
  <si>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</si>
  <si>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</si>
  <si>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</si>
  <si>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</si>
  <si>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</si>
  <si>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</si>
  <si>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</si>
  <si>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</si>
  <si>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</si>
  <si>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</si>
  <si>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</si>
  <si>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</si>
  <si>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</si>
  <si>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</si>
  <si>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</si>
  <si>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</si>
  <si>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</si>
  <si>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</si>
  <si>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</si>
  <si>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</si>
  <si>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</si>
  <si>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</si>
  <si>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</si>
  <si>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</si>
  <si>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</si>
  <si>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</si>
  <si>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</si>
  <si>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</si>
  <si>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</si>
  <si>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</si>
  <si>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</si>
  <si>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</si>
  <si>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</si>
  <si>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</si>
  <si>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</si>
  <si>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</si>
  <si>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</si>
  <si>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</si>
  <si>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</si>
  <si>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</si>
  <si>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</si>
  <si>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</si>
  <si>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</si>
  <si>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</si>
  <si>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</si>
  <si>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</si>
  <si>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</si>
  <si>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</si>
  <si>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</si>
  <si>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</si>
  <si>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</si>
  <si>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</si>
  <si>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</si>
  <si>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</si>
  <si>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</si>
  <si>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</si>
  <si>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</si>
  <si>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</si>
  <si>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</si>
  <si>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</si>
  <si>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</si>
  <si>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</si>
  <si>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</si>
  <si>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</si>
  <si>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</si>
  <si>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</si>
  <si>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</si>
  <si>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</si>
  <si>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</si>
  <si>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</si>
  <si>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</si>
  <si>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</si>
  <si>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</si>
  <si>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</si>
  <si>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</si>
  <si>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</si>
  <si>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</si>
  <si>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</si>
  <si>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</si>
  <si>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</si>
  <si>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</si>
  <si>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</si>
  <si>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</si>
  <si>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</si>
  <si>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</si>
  <si>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</si>
  <si>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</si>
  <si>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</si>
  <si>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</si>
  <si>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</si>
  <si>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</si>
  <si>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</si>
  <si>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</si>
  <si>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</si>
  <si>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</si>
  <si>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</si>
  <si>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</si>
  <si>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</si>
  <si>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</si>
  <si>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</si>
  <si>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</si>
  <si>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</si>
  <si>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</si>
  <si>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</si>
  <si>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</si>
  <si>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</si>
  <si>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</si>
  <si>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</si>
  <si>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</si>
  <si>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</si>
  <si>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</si>
  <si>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</si>
  <si>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</si>
  <si>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</si>
  <si>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</si>
  <si>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</si>
  <si>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</si>
  <si>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</si>
  <si>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</si>
  <si>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</si>
  <si>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</si>
  <si>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</si>
  <si>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</si>
  <si>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</si>
  <si>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</si>
  <si>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</si>
  <si>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</si>
  <si>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</si>
  <si>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</si>
  <si>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</si>
  <si>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</si>
  <si>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</si>
  <si>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</si>
  <si>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</si>
  <si>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</si>
  <si>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</si>
  <si>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</si>
  <si>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</si>
  <si>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</si>
  <si>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</si>
  <si>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</si>
  <si>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</si>
  <si>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</si>
  <si>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</si>
  <si>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</si>
  <si>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</si>
  <si>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</si>
  <si>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</si>
  <si>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</si>
  <si>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</si>
  <si>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</si>
  <si>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</si>
  <si>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</si>
  <si>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</si>
  <si>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</si>
  <si>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</si>
  <si>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</si>
  <si>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</si>
  <si>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</si>
  <si>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</si>
  <si>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</si>
  <si>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</si>
  <si>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</si>
  <si>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</si>
  <si>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</si>
  <si>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</si>
  <si>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</si>
  <si>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</si>
  <si>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</si>
  <si>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</si>
  <si>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</si>
  <si>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</si>
  <si>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</si>
  <si>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</si>
  <si>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</si>
  <si>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</si>
  <si>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</si>
  <si>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</si>
  <si>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</si>
  <si>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</si>
  <si>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</si>
  <si>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</si>
  <si>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</si>
  <si>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</si>
  <si>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</si>
  <si>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</si>
  <si>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</si>
  <si>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</si>
  <si>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</si>
  <si>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</si>
  <si>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</si>
  <si>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</si>
  <si>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</si>
  <si>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</si>
  <si>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</si>
  <si>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</si>
  <si>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</si>
  <si>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</si>
  <si>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</si>
  <si>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</si>
  <si>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</si>
  <si>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</si>
  <si>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</si>
  <si>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</si>
  <si>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</si>
  <si>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</si>
  <si>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</si>
  <si>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</si>
  <si>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</si>
  <si>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</si>
  <si>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</si>
  <si>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</si>
  <si>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</si>
  <si>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</si>
  <si>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</si>
  <si>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</si>
  <si>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</si>
  <si>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</si>
  <si>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</si>
  <si>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</si>
  <si>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</si>
  <si>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</si>
  <si>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</si>
  <si>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</si>
  <si>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</si>
  <si>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</si>
  <si>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</si>
  <si>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</si>
  <si>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</si>
  <si>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</si>
  <si>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</si>
  <si>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</si>
  <si>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</si>
  <si>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</si>
  <si>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</si>
  <si>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</si>
  <si>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</si>
  <si>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</si>
  <si>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</si>
  <si>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</si>
  <si>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</si>
  <si>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</si>
  <si>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</si>
  <si>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</si>
  <si>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</si>
  <si>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</si>
  <si>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</si>
  <si>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</si>
  <si>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</si>
  <si>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</si>
  <si>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</si>
  <si>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</si>
  <si>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</si>
  <si>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</si>
  <si>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</si>
  <si>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</si>
  <si>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</si>
  <si>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</si>
  <si>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</si>
  <si>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</si>
  <si>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</si>
  <si>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</si>
  <si>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</si>
  <si>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</si>
  <si>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</si>
  <si>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</si>
  <si>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</si>
  <si>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</si>
  <si>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</si>
  <si>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</si>
  <si>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</si>
  <si>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</si>
  <si>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</si>
  <si>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</si>
  <si>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</si>
  <si>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</si>
  <si>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</si>
  <si>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</si>
  <si>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</si>
  <si>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</si>
  <si>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</si>
  <si>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</si>
  <si>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</si>
  <si>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</si>
  <si>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</si>
  <si>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</si>
  <si>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</si>
  <si>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</si>
  <si>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</si>
  <si>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</si>
  <si>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</si>
  <si>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</si>
  <si>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</si>
  <si>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</si>
  <si>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</si>
  <si>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</si>
  <si>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</si>
  <si>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</si>
  <si>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</si>
  <si>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</si>
  <si>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</si>
  <si>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</si>
  <si>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</si>
  <si>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</si>
  <si>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</si>
  <si>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</si>
  <si>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</si>
  <si>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</si>
  <si>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</si>
  <si>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</si>
  <si>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</si>
  <si>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</si>
  <si>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</si>
  <si>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</si>
  <si>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</si>
  <si>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</si>
  <si>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</si>
  <si>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</si>
  <si>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</si>
  <si>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</si>
  <si>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</si>
  <si>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</si>
  <si>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</si>
  <si>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</si>
  <si>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</si>
  <si>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</si>
  <si>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</si>
  <si>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</si>
  <si>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</si>
  <si>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</si>
  <si>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</si>
  <si>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</si>
  <si>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</si>
  <si>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</si>
  <si>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</si>
  <si>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</si>
  <si>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</si>
  <si>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</si>
  <si>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</si>
  <si>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</si>
  <si>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</si>
  <si>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</si>
  <si>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</si>
  <si>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</si>
  <si>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</si>
  <si>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</si>
  <si>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</si>
  <si>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</si>
  <si>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</si>
  <si>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</si>
  <si>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</si>
  <si>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</si>
  <si>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</si>
  <si>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</si>
  <si>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</si>
  <si>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</si>
  <si>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</si>
  <si>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</si>
  <si>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</si>
  <si>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</si>
  <si>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</si>
  <si>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</si>
  <si>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</si>
  <si>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</si>
  <si>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</si>
  <si>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</si>
  <si>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</si>
  <si>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</si>
  <si>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</si>
  <si>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</si>
  <si>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</si>
  <si>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</si>
  <si>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</si>
  <si>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</si>
  <si>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</si>
  <si>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</si>
  <si>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</si>
  <si>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</si>
  <si>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</si>
  <si>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</si>
  <si>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</si>
  <si>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</si>
  <si>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</si>
  <si>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</si>
  <si>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</si>
  <si>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</si>
  <si>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</si>
  <si>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</si>
  <si>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</si>
  <si>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</si>
  <si>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</si>
  <si>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</si>
  <si>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</si>
  <si>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</si>
  <si>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</si>
  <si>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</si>
  <si>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</si>
  <si>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</si>
  <si>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</si>
  <si>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</si>
  <si>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</si>
  <si>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</si>
  <si>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</si>
  <si>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</si>
  <si>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</si>
  <si>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</si>
  <si>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</si>
  <si>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</si>
  <si>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</si>
  <si>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</si>
  <si>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</si>
  <si>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</si>
  <si>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</si>
  <si>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</si>
  <si>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</si>
  <si>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</si>
  <si>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</si>
  <si>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</si>
  <si>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</si>
  <si>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</si>
  <si>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</si>
  <si>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</si>
  <si>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</si>
  <si>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</si>
  <si>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</si>
  <si>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</si>
  <si>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</si>
  <si>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</si>
  <si>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</si>
  <si>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</si>
  <si>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</si>
  <si>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</si>
  <si>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</si>
  <si>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</si>
  <si>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</si>
  <si>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</si>
  <si>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</si>
  <si>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</si>
  <si>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</si>
  <si>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</si>
  <si>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</si>
  <si>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</si>
  <si>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</si>
  <si>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</si>
  <si>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</si>
  <si>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</si>
  <si>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</si>
  <si>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</si>
  <si>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</si>
  <si>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</si>
  <si>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</si>
  <si>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</si>
  <si>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</si>
  <si>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</si>
  <si>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</si>
  <si>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</si>
  <si>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</si>
  <si>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</si>
  <si>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</si>
  <si>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</si>
  <si>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</si>
  <si>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</si>
  <si>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</si>
  <si>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</si>
  <si>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</si>
  <si>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</si>
  <si>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</si>
  <si>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</si>
  <si>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</si>
  <si>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</si>
  <si>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</si>
  <si>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</si>
  <si>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</si>
  <si>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</si>
  <si>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</si>
  <si>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</si>
  <si>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</si>
  <si>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</si>
  <si>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</si>
  <si>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</si>
  <si>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</si>
  <si>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</si>
  <si>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</si>
  <si>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</si>
  <si>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</si>
  <si>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</si>
  <si>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</si>
  <si>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</si>
  <si>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</si>
  <si>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</si>
  <si>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</si>
  <si>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</si>
  <si>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</si>
  <si>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</si>
  <si>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</si>
  <si>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</si>
  <si>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</si>
  <si>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</si>
  <si>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</si>
  <si>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</si>
  <si>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</si>
  <si>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</si>
  <si>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</si>
  <si>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</si>
  <si>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</si>
  <si>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</si>
  <si>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</si>
  <si>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</si>
  <si>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</si>
  <si>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</si>
  <si>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</si>
  <si>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</si>
  <si>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</si>
  <si>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</si>
  <si>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</si>
  <si>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</si>
  <si>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</si>
  <si>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</si>
  <si>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</si>
  <si>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</si>
  <si>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</si>
  <si>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</si>
  <si>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</si>
  <si>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</si>
  <si>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</si>
  <si>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</si>
  <si>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</si>
  <si>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</si>
  <si>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</si>
  <si>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</si>
  <si>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</si>
  <si>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</si>
  <si>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</si>
  <si>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</si>
  <si>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</si>
  <si>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</si>
  <si>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</si>
  <si>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</si>
  <si>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</si>
  <si>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</si>
  <si>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</si>
  <si>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</si>
  <si>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</si>
  <si>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</si>
  <si>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</si>
  <si>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</si>
  <si>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</si>
  <si>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</si>
  <si>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</si>
  <si>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</si>
  <si>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</si>
  <si>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</si>
  <si>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</si>
  <si>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</si>
  <si>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</si>
  <si>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</si>
  <si>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</si>
  <si>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</si>
  <si>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</si>
  <si>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</si>
  <si>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</si>
  <si>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</si>
  <si>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</si>
  <si>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</si>
  <si>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</si>
  <si>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</si>
  <si>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</si>
  <si>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</si>
  <si>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</si>
  <si>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</si>
  <si>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</si>
  <si>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</si>
  <si>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</si>
  <si>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</si>
  <si>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</si>
  <si>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</si>
  <si>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</si>
  <si>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</si>
  <si>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</si>
  <si>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</si>
  <si>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</si>
  <si>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</si>
  <si>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</si>
  <si>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</si>
  <si>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</si>
  <si>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</si>
  <si>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</si>
  <si>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</si>
  <si>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</si>
  <si>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</si>
  <si>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</si>
  <si>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</si>
  <si>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</si>
  <si>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</si>
  <si>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</si>
  <si>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</si>
  <si>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</si>
  <si>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</si>
  <si>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</si>
  <si>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</si>
  <si>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</si>
  <si>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</si>
  <si>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</si>
  <si>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</si>
  <si>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</si>
  <si>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</si>
  <si>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</si>
  <si>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</si>
  <si>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</si>
  <si>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</si>
  <si>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</si>
  <si>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</si>
  <si>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</si>
  <si>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</si>
  <si>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</si>
  <si>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</si>
  <si>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</si>
  <si>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</si>
  <si>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</si>
  <si>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</si>
  <si>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</si>
  <si>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</si>
  <si>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</si>
  <si>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</si>
  <si>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</si>
  <si>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</si>
  <si>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</si>
  <si>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</si>
  <si>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</si>
  <si>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</si>
  <si>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</si>
  <si>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</si>
  <si>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</si>
  <si>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</si>
  <si>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</si>
  <si>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</si>
  <si>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</si>
  <si>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</si>
  <si>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</si>
  <si>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</si>
  <si>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</si>
  <si>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</si>
  <si>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</si>
  <si>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</si>
  <si>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</si>
  <si>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</si>
  <si>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</si>
  <si>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</si>
  <si>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</si>
  <si>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</si>
  <si>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</si>
  <si>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</si>
  <si>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</si>
  <si>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</si>
  <si>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</si>
  <si>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</si>
  <si>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</si>
  <si>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</si>
  <si>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</si>
  <si>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</si>
  <si>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</si>
  <si>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</si>
  <si>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</si>
  <si>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</si>
  <si>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</si>
  <si>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</si>
  <si>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</si>
  <si>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</si>
  <si>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</si>
  <si>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</si>
  <si>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</si>
  <si>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</si>
  <si>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</si>
  <si>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</si>
  <si>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</si>
  <si>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</si>
  <si>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</si>
  <si>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</si>
  <si>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</si>
  <si>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</si>
  <si>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</si>
  <si>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</si>
  <si>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</si>
  <si>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</si>
  <si>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</si>
  <si>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</si>
  <si>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</si>
  <si>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</si>
  <si>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</si>
  <si>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</si>
  <si>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</si>
  <si>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</si>
  <si>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</si>
  <si>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</si>
  <si>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</si>
  <si>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</si>
  <si>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</si>
  <si>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</si>
  <si>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</si>
  <si>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</si>
  <si>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</si>
  <si>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</si>
  <si>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</si>
  <si>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</si>
  <si>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</si>
  <si>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</si>
  <si>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</si>
  <si>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</si>
  <si>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</si>
  <si>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</si>
  <si>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</si>
  <si>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</si>
  <si>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</si>
  <si>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</si>
  <si>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</si>
  <si>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</si>
  <si>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</si>
  <si>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</si>
  <si>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</si>
  <si>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</si>
  <si>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</si>
  <si>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</si>
  <si>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</si>
  <si>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</si>
  <si>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</si>
  <si>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</si>
  <si>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</si>
  <si>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</si>
  <si>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</si>
  <si>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</si>
  <si>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</si>
  <si>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</si>
  <si>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</si>
  <si>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</si>
  <si>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</si>
  <si>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</si>
  <si>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</si>
  <si>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</si>
  <si>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</si>
  <si>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</si>
  <si>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</si>
  <si>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</si>
  <si>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</si>
  <si>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</si>
  <si>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</si>
  <si>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</si>
  <si>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</si>
  <si>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</si>
  <si>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</si>
  <si>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</si>
  <si>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</si>
  <si>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</si>
  <si>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</si>
  <si>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</si>
  <si>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</si>
  <si>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</si>
  <si>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</si>
  <si>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</si>
  <si>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</si>
  <si>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</si>
  <si>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</si>
  <si>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</si>
  <si>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</si>
  <si>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</si>
  <si>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</si>
  <si>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</si>
  <si>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</si>
  <si>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</si>
  <si>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</si>
  <si>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</si>
  <si>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</si>
  <si>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</si>
  <si>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</si>
  <si>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</si>
  <si>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</si>
  <si>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</si>
  <si>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</si>
  <si>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</si>
  <si>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</si>
  <si>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</si>
  <si>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</si>
  <si>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</si>
  <si>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</si>
  <si>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</si>
  <si>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</si>
  <si>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</si>
  <si>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</si>
  <si>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</si>
  <si>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</si>
  <si>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</si>
  <si>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</si>
  <si>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</si>
  <si>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</si>
  <si>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</si>
  <si>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</si>
  <si>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</si>
  <si>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</si>
  <si>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</si>
  <si>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</si>
  <si>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</si>
  <si>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</si>
  <si>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</si>
  <si>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</si>
  <si>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</si>
  <si>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</si>
  <si>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</si>
  <si>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</si>
  <si>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</si>
  <si>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</si>
  <si>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</si>
  <si>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</si>
  <si>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</si>
  <si>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</si>
  <si>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</si>
  <si>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</si>
  <si>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</si>
  <si>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</si>
  <si>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</si>
  <si>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</si>
  <si>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</si>
  <si>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</si>
  <si>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</si>
  <si>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</si>
  <si>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</si>
  <si>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</si>
  <si>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</si>
  <si>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</si>
  <si>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</si>
  <si>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</si>
  <si>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</si>
  <si>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</si>
  <si>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</si>
  <si>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</si>
  <si>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</si>
  <si>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</si>
  <si>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</si>
  <si>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</si>
  <si>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</si>
  <si>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</si>
  <si>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</si>
  <si>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</si>
  <si>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</si>
  <si>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</si>
  <si>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</si>
  <si>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</si>
  <si>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</si>
  <si>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</si>
  <si>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</si>
  <si>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</si>
  <si>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</si>
  <si>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</si>
  <si>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</si>
  <si>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</si>
  <si>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</si>
  <si>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</si>
  <si>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</si>
  <si>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</si>
  <si>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</si>
  <si>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</si>
  <si>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</si>
  <si>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</si>
  <si>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</si>
  <si>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</si>
  <si>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</si>
  <si>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</si>
  <si>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</si>
  <si>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</si>
  <si>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</si>
  <si>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</si>
  <si>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</si>
  <si>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</si>
  <si>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</si>
  <si>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</si>
  <si>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</si>
  <si>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</si>
  <si>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</si>
  <si>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</si>
  <si>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</si>
  <si>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</si>
  <si>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</si>
  <si>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</si>
  <si>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</si>
  <si>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</si>
  <si>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</si>
  <si>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</si>
  <si>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</si>
  <si>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</si>
  <si>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</si>
  <si>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</si>
  <si>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</si>
  <si>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</si>
  <si>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</si>
  <si>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</si>
  <si>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</si>
  <si>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</si>
  <si>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</si>
  <si>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</si>
  <si>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</si>
  <si>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</si>
  <si>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</si>
  <si>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</si>
  <si>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</si>
  <si>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</si>
  <si>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</si>
  <si>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</si>
  <si>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</si>
  <si>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</si>
  <si>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</si>
  <si>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</si>
  <si>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</si>
  <si>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</si>
  <si>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</si>
  <si>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</si>
  <si>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</si>
  <si>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</si>
  <si>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</si>
  <si>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</si>
  <si>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</si>
  <si>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</si>
  <si>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</si>
  <si>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</si>
  <si>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</si>
  <si>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</si>
  <si>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</si>
  <si>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</si>
  <si>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</si>
  <si>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</si>
  <si>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</si>
  <si>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</si>
  <si>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</si>
  <si>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</si>
  <si>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</si>
  <si>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</si>
  <si>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</si>
  <si>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</si>
  <si>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</si>
  <si>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</si>
  <si>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</si>
  <si>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</si>
  <si>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</si>
  <si>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</si>
  <si>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</si>
  <si>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</si>
  <si>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</si>
  <si>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</si>
  <si>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</si>
  <si>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</si>
  <si>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</si>
  <si>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</si>
  <si>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</si>
  <si>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</si>
  <si>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</si>
  <si>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</si>
  <si>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</si>
  <si>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</si>
  <si>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</si>
  <si>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</si>
  <si>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</si>
  <si>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</si>
  <si>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</si>
  <si>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</si>
  <si>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</si>
  <si>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</si>
  <si>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</si>
  <si>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</si>
  <si>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</si>
  <si>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</si>
  <si>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</si>
  <si>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</si>
  <si>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</si>
  <si>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</si>
  <si>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</si>
  <si>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</si>
  <si>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</si>
  <si>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</si>
  <si>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</si>
  <si>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</si>
  <si>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</si>
  <si>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</si>
  <si>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</si>
  <si>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</si>
  <si>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</si>
  <si>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</si>
  <si>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</si>
  <si>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</si>
  <si>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</si>
  <si>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</si>
  <si>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</si>
  <si>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</si>
  <si>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</si>
  <si>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</si>
  <si>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</si>
  <si>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</si>
  <si>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</si>
  <si>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</si>
  <si>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</si>
  <si>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</si>
  <si>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</si>
  <si>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</si>
  <si>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</si>
  <si>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</si>
  <si>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</si>
  <si>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</si>
  <si>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</si>
  <si>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</si>
  <si>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</si>
  <si>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</si>
  <si>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</si>
  <si>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</si>
  <si>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</si>
  <si>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</si>
  <si>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</si>
  <si>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</si>
  <si>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</si>
  <si>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</si>
  <si>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</si>
  <si>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</si>
  <si>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</si>
  <si>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</si>
  <si>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</si>
  <si>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</si>
  <si>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</si>
  <si>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</si>
  <si>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</si>
  <si>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</si>
  <si>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</si>
  <si>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</si>
  <si>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</si>
  <si>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</si>
  <si>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</si>
  <si>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</si>
  <si>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</si>
  <si>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</si>
  <si>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</si>
  <si>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</si>
  <si>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</si>
  <si>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</si>
  <si>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</si>
  <si>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</si>
  <si>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</si>
  <si>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</si>
  <si>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</si>
  <si>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</si>
  <si>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</si>
  <si>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</si>
  <si>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</si>
  <si>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</si>
  <si>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</si>
  <si>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</si>
  <si>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</si>
  <si>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</si>
  <si>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</si>
  <si>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</si>
  <si>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</si>
  <si>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</si>
  <si>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</si>
  <si>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</si>
  <si>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</si>
  <si>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</si>
  <si>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</si>
  <si>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</si>
  <si>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</si>
  <si>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</si>
  <si>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</si>
  <si>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</si>
  <si>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</si>
  <si>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</si>
  <si>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</si>
  <si>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</si>
  <si>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</si>
  <si>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</si>
  <si>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</si>
  <si>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</si>
  <si>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</si>
  <si>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</si>
  <si>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</si>
  <si>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</si>
  <si>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</si>
  <si>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</si>
  <si>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</si>
  <si>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</si>
  <si>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</si>
  <si>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</si>
  <si>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</si>
  <si>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</si>
  <si>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</si>
  <si>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</si>
  <si>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</si>
  <si>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</si>
  <si>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</si>
  <si>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</si>
  <si>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</si>
  <si>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</si>
  <si>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</si>
  <si>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</si>
  <si>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</si>
  <si>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</si>
  <si>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</si>
  <si>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</si>
  <si>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</si>
  <si>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</si>
  <si>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</si>
  <si>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</si>
  <si>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</si>
  <si>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</si>
  <si>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</si>
  <si>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</si>
  <si>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</si>
  <si>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</si>
  <si>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</si>
  <si>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</si>
  <si>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</si>
  <si>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</si>
  <si>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</si>
  <si>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</si>
  <si>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</si>
  <si>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</si>
  <si>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</si>
  <si>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</si>
  <si>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</si>
  <si>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</si>
  <si>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</si>
  <si>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</si>
  <si>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</si>
  <si>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</si>
  <si>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</si>
  <si>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</si>
  <si>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</si>
  <si>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</si>
  <si>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</si>
  <si>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</si>
  <si>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</si>
  <si>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</si>
  <si>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</si>
  <si>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</si>
  <si>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</si>
  <si>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</si>
  <si>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</si>
  <si>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</si>
  <si>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</si>
  <si>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</si>
  <si>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</si>
  <si>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</si>
  <si>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</si>
  <si>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</si>
  <si>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</si>
  <si>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</si>
  <si>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</si>
  <si>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</si>
  <si>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</si>
  <si>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</si>
  <si>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</si>
  <si>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</si>
  <si>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</si>
  <si>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</si>
  <si>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</si>
  <si>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</si>
  <si>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</si>
  <si>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</si>
  <si>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</si>
  <si>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</si>
  <si>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</si>
  <si>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</si>
  <si>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</si>
  <si>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</si>
  <si>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</si>
  <si>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</si>
  <si>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</si>
  <si>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</si>
  <si>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</si>
  <si>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</si>
  <si>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</si>
  <si>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</si>
  <si>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</si>
  <si>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</si>
  <si>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</si>
  <si>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</si>
  <si>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</si>
  <si>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</si>
  <si>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</si>
  <si>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</si>
  <si>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</si>
  <si>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</si>
  <si>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</si>
  <si>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</si>
  <si>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</si>
  <si>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</si>
  <si>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</si>
  <si>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</si>
  <si>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</si>
  <si>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</si>
  <si>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</si>
  <si>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</si>
  <si>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</si>
  <si>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</si>
  <si>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</si>
  <si>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</si>
  <si>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</si>
  <si>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</si>
  <si>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</si>
  <si>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</si>
  <si>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</si>
  <si>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</si>
  <si>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</si>
  <si>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</si>
  <si>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</si>
  <si>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</si>
  <si>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</si>
  <si>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</si>
  <si>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</si>
  <si>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</si>
  <si>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</si>
  <si>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</si>
  <si>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</si>
  <si>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</si>
  <si>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</si>
  <si>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</si>
  <si>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</si>
  <si>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</si>
  <si>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</si>
  <si>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</si>
  <si>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</si>
  <si>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</si>
  <si>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</si>
  <si>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</si>
  <si>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</si>
  <si>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</si>
  <si>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</si>
  <si>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</si>
  <si>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</si>
  <si>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</si>
  <si>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</si>
  <si>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</si>
  <si>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</si>
  <si>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</si>
  <si>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</si>
  <si>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</si>
  <si>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</si>
  <si>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</si>
  <si>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</si>
  <si>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</si>
  <si>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</si>
  <si>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</si>
  <si>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</si>
  <si>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</si>
  <si>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</si>
  <si>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</si>
  <si>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</si>
  <si>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</si>
  <si>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</si>
  <si>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</si>
  <si>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</si>
  <si>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</si>
  <si>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</si>
  <si>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</si>
  <si>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</si>
  <si>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</si>
  <si>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</si>
  <si>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</si>
  <si>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</si>
  <si>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</si>
  <si>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</si>
  <si>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</si>
  <si>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</si>
  <si>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</si>
  <si>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</si>
  <si>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</si>
  <si>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</si>
  <si>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</si>
  <si>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</si>
  <si>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</si>
  <si>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</si>
  <si>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</si>
  <si>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</si>
  <si>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</si>
  <si>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</si>
  <si>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</si>
  <si>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</si>
  <si>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</si>
  <si>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</si>
  <si>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</si>
  <si>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</si>
  <si>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</si>
  <si>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</si>
  <si>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</si>
  <si>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</si>
  <si>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</si>
  <si>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</si>
  <si>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</si>
  <si>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</si>
  <si>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</si>
  <si>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</si>
  <si>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</si>
  <si>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</si>
  <si>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</si>
  <si>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</si>
  <si>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</si>
  <si>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</si>
  <si>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</si>
  <si>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</si>
  <si>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</si>
  <si>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</si>
  <si>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</si>
  <si>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</si>
  <si>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</si>
  <si>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</si>
  <si>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</si>
  <si>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</si>
  <si>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</si>
  <si>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</si>
  <si>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</si>
  <si>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</si>
  <si>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</si>
  <si>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</si>
  <si>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</si>
  <si>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</si>
  <si>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</si>
  <si>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</si>
  <si>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</si>
  <si>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</si>
  <si>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</si>
  <si>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</si>
  <si>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</si>
  <si>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</si>
  <si>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</si>
  <si>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</si>
  <si>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</si>
  <si>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</si>
  <si>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</si>
  <si>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</si>
  <si>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</si>
  <si>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</si>
  <si>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</si>
  <si>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</si>
  <si>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</si>
  <si>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</si>
  <si>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</si>
  <si>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</si>
  <si>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</si>
  <si>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</si>
  <si>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</si>
  <si>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</si>
  <si>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</si>
  <si>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</si>
  <si>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</si>
  <si>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</si>
  <si>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</si>
  <si>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</si>
  <si>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</si>
  <si>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</si>
  <si>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</si>
  <si>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</si>
  <si>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</si>
  <si>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</si>
  <si>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</si>
  <si>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</si>
  <si>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</si>
  <si>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</si>
  <si>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</si>
  <si>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</si>
  <si>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</si>
  <si>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</si>
  <si>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</si>
  <si>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</si>
  <si>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</si>
  <si>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</si>
  <si>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</si>
  <si>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</si>
  <si>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</si>
  <si>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</si>
  <si>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</si>
  <si>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</si>
  <si>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</si>
  <si>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</si>
  <si>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</si>
  <si>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</si>
  <si>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</si>
  <si>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</si>
  <si>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</si>
  <si>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</si>
  <si>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</si>
  <si>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</si>
  <si>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</si>
  <si>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</si>
  <si>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</si>
  <si>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</si>
  <si>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</si>
  <si>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</si>
  <si>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</si>
  <si>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</si>
  <si>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</si>
  <si>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</si>
  <si>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</si>
  <si>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</si>
  <si>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</si>
  <si>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</si>
  <si>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</si>
  <si>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</si>
  <si>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</si>
  <si>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</si>
  <si>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</si>
  <si>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</si>
  <si>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</si>
  <si>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</si>
  <si>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</si>
  <si>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</si>
  <si>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</si>
  <si>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</si>
  <si>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</si>
  <si>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</si>
  <si>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</si>
  <si>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</si>
  <si>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</si>
  <si>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</si>
  <si>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</si>
  <si>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</si>
  <si>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</si>
  <si>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</si>
  <si>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</si>
  <si>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</si>
  <si>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</si>
  <si>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</si>
  <si>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</si>
  <si>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</si>
  <si>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</si>
  <si>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</si>
  <si>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</si>
  <si>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</si>
  <si>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</si>
  <si>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</si>
  <si>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</si>
  <si>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</si>
  <si>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</si>
  <si>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</si>
  <si>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</si>
  <si>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</si>
  <si>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</si>
  <si>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</si>
  <si>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</si>
  <si>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</si>
  <si>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</si>
  <si>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</si>
  <si>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</si>
  <si>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</si>
  <si>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</si>
  <si>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</si>
  <si>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</si>
  <si>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</si>
  <si>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</si>
  <si>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</si>
  <si>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</si>
  <si>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</si>
  <si>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</si>
  <si>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</si>
  <si>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</si>
  <si>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</si>
  <si>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</si>
  <si>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</si>
  <si>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</si>
  <si>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</si>
  <si>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</si>
  <si>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</si>
  <si>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</si>
  <si>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</si>
  <si>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</si>
  <si>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</si>
  <si>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</si>
  <si>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</si>
  <si>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</si>
  <si>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</si>
  <si>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</si>
  <si>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</si>
  <si>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</si>
  <si>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</si>
  <si>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</si>
  <si>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</si>
  <si>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</si>
  <si>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</si>
  <si>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</si>
  <si>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</si>
  <si>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</si>
  <si>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</si>
  <si>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</si>
  <si>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</si>
  <si>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</si>
  <si>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</si>
  <si>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</si>
  <si>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</si>
  <si>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</si>
  <si>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</si>
  <si>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</si>
  <si>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</si>
  <si>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</si>
  <si>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</si>
  <si>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</si>
  <si>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</si>
  <si>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</si>
  <si>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</si>
  <si>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</si>
  <si>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</si>
  <si>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</si>
  <si>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</si>
  <si>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</si>
  <si>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</si>
  <si>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</si>
  <si>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</si>
  <si>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</si>
  <si>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</si>
  <si>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</si>
  <si>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</si>
  <si>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</si>
  <si>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</si>
  <si>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</si>
  <si>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</si>
  <si>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</si>
  <si>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</si>
  <si>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</si>
  <si>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</si>
  <si>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</si>
  <si>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</si>
  <si>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</si>
  <si>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</si>
  <si>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</si>
  <si>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</si>
  <si>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</si>
  <si>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</si>
  <si>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</si>
  <si>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</si>
  <si>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</si>
  <si>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</si>
  <si>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</si>
  <si>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</si>
  <si>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</si>
  <si>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</si>
  <si>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</si>
  <si>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</si>
  <si>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</si>
  <si>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</si>
  <si>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</si>
  <si>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</si>
  <si>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</si>
  <si>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</si>
  <si>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</si>
  <si>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</si>
  <si>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</si>
  <si>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</si>
  <si>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</si>
  <si>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</si>
  <si>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</si>
  <si>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</si>
  <si>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</si>
  <si>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</si>
  <si>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</si>
  <si>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</si>
  <si>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</si>
  <si>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</si>
  <si>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</si>
  <si>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</si>
  <si>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</si>
  <si>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</si>
  <si>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</si>
  <si>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</si>
  <si>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</si>
  <si>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</si>
  <si>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</si>
  <si>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</si>
  <si>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</si>
  <si>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</si>
  <si>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</si>
  <si>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</si>
  <si>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</si>
  <si>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</si>
  <si>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</si>
  <si>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</si>
  <si>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</si>
  <si>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</si>
  <si>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</si>
  <si>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</si>
  <si>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</si>
  <si>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</si>
  <si>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</si>
  <si>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</si>
  <si>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</si>
  <si>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</si>
  <si>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</si>
  <si>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</si>
  <si>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</si>
  <si>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</si>
  <si>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</si>
  <si>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</si>
  <si>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</si>
  <si>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</si>
  <si>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</si>
  <si>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</si>
  <si>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</si>
  <si>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</si>
  <si>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</si>
  <si>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</si>
  <si>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</si>
  <si>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</si>
  <si>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</si>
  <si>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</si>
  <si>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</si>
  <si>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</si>
  <si>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</si>
  <si>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</si>
  <si>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</si>
  <si>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</si>
  <si>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</si>
  <si>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</si>
  <si>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</si>
  <si>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</si>
  <si>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</si>
  <si>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</si>
  <si>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</si>
  <si>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</si>
  <si>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</si>
  <si>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</si>
  <si>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</si>
  <si>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</si>
  <si>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</si>
  <si>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</si>
  <si>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</si>
  <si>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</si>
  <si>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</si>
  <si>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</si>
  <si>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</si>
  <si>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</si>
  <si>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</si>
  <si>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</si>
  <si>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</si>
  <si>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</si>
  <si>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</si>
  <si>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</si>
  <si>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</si>
  <si>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</si>
  <si>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</si>
  <si>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</si>
  <si>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</si>
  <si>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</si>
  <si>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</si>
  <si>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</si>
  <si>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</si>
  <si>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</si>
  <si>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</si>
  <si>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</si>
  <si>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</si>
  <si>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</si>
  <si>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</si>
  <si>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</si>
  <si>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</si>
  <si>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</si>
  <si>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</si>
  <si>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</si>
  <si>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</si>
  <si>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</si>
  <si>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</si>
  <si>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</si>
  <si>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</si>
  <si>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</si>
  <si>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</si>
  <si>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</si>
  <si>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</si>
  <si>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</si>
  <si>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</si>
  <si>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</si>
  <si>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</si>
  <si>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</si>
  <si>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</si>
  <si>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</si>
  <si>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</si>
  <si>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</si>
  <si>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</si>
  <si>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</si>
  <si>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</si>
  <si>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</si>
  <si>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</si>
  <si>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</si>
  <si>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</si>
  <si>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</si>
  <si>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</si>
  <si>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</si>
  <si>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</si>
  <si>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</si>
  <si>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</si>
  <si>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</si>
  <si>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</si>
  <si>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</si>
  <si>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</si>
  <si>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</si>
  <si>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</si>
  <si>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</si>
  <si>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</si>
  <si>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</si>
  <si>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</si>
  <si>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</si>
  <si>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</si>
  <si>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</si>
  <si>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</si>
  <si>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</si>
  <si>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</si>
  <si>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</si>
  <si>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</si>
  <si>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</si>
  <si>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</si>
  <si>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</si>
  <si>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</si>
  <si>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</si>
  <si>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</si>
  <si>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</si>
  <si>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</si>
  <si>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</si>
  <si>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</si>
  <si>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</si>
  <si>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</si>
  <si>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</si>
  <si>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</si>
  <si>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</si>
  <si>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</si>
  <si>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</si>
  <si>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</si>
  <si>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</si>
  <si>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</si>
  <si>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</si>
  <si>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</si>
  <si>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</si>
  <si>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</si>
  <si>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</si>
  <si>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</si>
  <si>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</si>
  <si>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</si>
  <si>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</si>
  <si>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</si>
  <si>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</si>
  <si>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</si>
  <si>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</si>
  <si>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</si>
  <si>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</si>
  <si>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</si>
  <si>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</si>
  <si>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</si>
  <si>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</si>
  <si>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</si>
  <si>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</si>
  <si>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</si>
  <si>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</si>
  <si>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</si>
  <si>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</si>
  <si>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</si>
  <si>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</si>
  <si>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</si>
  <si>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</si>
  <si>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</si>
  <si>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</si>
  <si>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</si>
  <si>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</si>
  <si>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</si>
  <si>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</si>
  <si>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</si>
  <si>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</si>
  <si>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</si>
  <si>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</si>
  <si>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</si>
  <si>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</si>
  <si>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</si>
  <si>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</si>
  <si>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</si>
  <si>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</si>
  <si>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</si>
  <si>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</si>
  <si>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</si>
  <si>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</si>
  <si>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</si>
  <si>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</si>
  <si>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</si>
  <si>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</si>
  <si>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</si>
  <si>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</si>
  <si>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</si>
  <si>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</si>
  <si>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</si>
  <si>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</si>
  <si>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</si>
  <si>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</si>
  <si>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</si>
  <si>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</si>
  <si>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</si>
  <si>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</si>
  <si>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</si>
  <si>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</si>
  <si>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</si>
  <si>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</si>
  <si>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</si>
  <si>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</si>
  <si>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</si>
  <si>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</si>
  <si>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</si>
  <si>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</si>
  <si>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</si>
  <si>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</si>
  <si>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</si>
  <si>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</si>
  <si>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</si>
  <si>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</si>
  <si>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</si>
  <si>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</si>
  <si>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</si>
  <si>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</si>
  <si>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</si>
  <si>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</si>
  <si>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</si>
  <si>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</si>
  <si>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</si>
  <si>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</si>
  <si>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</si>
  <si>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</si>
  <si>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</si>
  <si>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</si>
  <si>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</si>
  <si>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</si>
  <si>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</si>
  <si>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</si>
  <si>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</si>
  <si>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</si>
  <si>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</si>
  <si>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</si>
  <si>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</si>
  <si>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</si>
  <si>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</si>
  <si>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</si>
  <si>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</si>
  <si>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</si>
  <si>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</si>
  <si>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</si>
  <si>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</si>
  <si>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</si>
  <si>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</si>
  <si>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</si>
  <si>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</si>
  <si>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</si>
  <si>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</si>
  <si>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</si>
  <si>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</si>
  <si>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</si>
  <si>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</si>
  <si>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</si>
  <si>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</si>
  <si>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</si>
  <si>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</si>
  <si>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</si>
  <si>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</si>
  <si>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</si>
  <si>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</si>
  <si>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</si>
  <si>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</si>
  <si>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</si>
  <si>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</si>
  <si>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</si>
  <si>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</si>
  <si>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</si>
  <si>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</si>
  <si>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</si>
  <si>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</si>
  <si>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</si>
  <si>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</si>
  <si>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</si>
  <si>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</si>
  <si>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</si>
  <si>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</si>
  <si>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</si>
  <si>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</si>
  <si>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</si>
  <si>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</si>
  <si>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</si>
  <si>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</si>
  <si>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</si>
  <si>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</si>
  <si>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</si>
  <si>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</si>
  <si>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</si>
  <si>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</si>
  <si>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</si>
  <si>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</si>
  <si>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</si>
  <si>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</si>
  <si>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</si>
  <si>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</si>
  <si>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</si>
  <si>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</si>
  <si>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</si>
  <si>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</si>
  <si>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</si>
  <si>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</si>
  <si>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</si>
  <si>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</si>
  <si>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</si>
  <si>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</si>
  <si>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</si>
  <si>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</si>
  <si>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</si>
  <si>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</si>
  <si>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</si>
  <si>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</si>
  <si>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</si>
  <si>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</si>
  <si>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</si>
  <si>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</si>
  <si>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</si>
  <si>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</si>
  <si>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</si>
  <si>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</si>
  <si>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</si>
  <si>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</si>
  <si>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</si>
  <si>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</si>
  <si>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</si>
  <si>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</si>
  <si>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</si>
  <si>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</si>
  <si>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</si>
  <si>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</si>
  <si>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</si>
  <si>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</si>
  <si>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</si>
  <si>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</si>
  <si>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</si>
  <si>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</si>
  <si>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</si>
  <si>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</si>
  <si>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</si>
  <si>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</si>
  <si>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</si>
  <si>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</si>
  <si>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</si>
  <si>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</si>
  <si>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</si>
  <si>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</si>
  <si>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</si>
  <si>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</si>
  <si>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</si>
  <si>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</si>
  <si>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</si>
  <si>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</si>
  <si>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</si>
  <si>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</si>
  <si>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</si>
  <si>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</si>
  <si>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</si>
  <si>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</si>
  <si>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</si>
  <si>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</si>
  <si>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</si>
  <si>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</si>
  <si>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</si>
  <si>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</si>
  <si>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</si>
  <si>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</si>
  <si>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</si>
  <si>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</si>
  <si>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</si>
  <si>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</si>
  <si>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</si>
  <si>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</si>
  <si>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</si>
  <si>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</si>
  <si>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</si>
  <si>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</si>
  <si>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</si>
  <si>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</si>
  <si>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</si>
  <si>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</si>
  <si>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</si>
  <si>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</si>
  <si>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</si>
  <si>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</si>
  <si>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</si>
  <si>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</si>
  <si>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</si>
  <si>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</si>
  <si>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</si>
  <si>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</si>
  <si>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</si>
  <si>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</si>
  <si>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</si>
  <si>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</si>
  <si>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</si>
  <si>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</si>
  <si>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</si>
  <si>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</si>
  <si>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</si>
  <si>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</si>
  <si>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</si>
  <si>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</si>
  <si>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</si>
  <si>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</si>
  <si>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</si>
  <si>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</si>
  <si>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</si>
  <si>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</si>
  <si>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</si>
  <si>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</si>
  <si>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</si>
  <si>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</si>
  <si>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</si>
  <si>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</si>
  <si>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</si>
  <si>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</si>
  <si>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</si>
  <si>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</si>
  <si>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</si>
  <si>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</si>
  <si>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</si>
  <si>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</si>
  <si>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</si>
  <si>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</si>
  <si>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</si>
  <si>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</si>
  <si>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</si>
  <si>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</si>
  <si>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</si>
  <si>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</si>
  <si>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</si>
  <si>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</si>
  <si>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</si>
  <si>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</si>
  <si>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</si>
  <si>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</si>
  <si>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</si>
  <si>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</si>
  <si>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</si>
  <si>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</si>
  <si>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</si>
  <si>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</si>
  <si>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</si>
  <si>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</si>
  <si>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</si>
  <si>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</si>
  <si>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</si>
  <si>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</si>
  <si>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</si>
  <si>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</si>
  <si>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</si>
  <si>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</si>
  <si>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</si>
  <si>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</si>
  <si>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</si>
  <si>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</si>
  <si>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</si>
  <si>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</si>
  <si>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</si>
  <si>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</si>
  <si>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</si>
  <si>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</si>
  <si>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</si>
  <si>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</si>
  <si>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</si>
  <si>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</si>
  <si>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</si>
  <si>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</si>
  <si>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</si>
  <si>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</si>
  <si>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</si>
  <si>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</si>
  <si>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</si>
  <si>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</si>
  <si>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</si>
  <si>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</si>
  <si>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</si>
  <si>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</si>
  <si>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</si>
  <si>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</si>
  <si>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</si>
  <si>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</si>
  <si>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</si>
  <si>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</si>
  <si>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</si>
  <si>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</si>
  <si>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</si>
  <si>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</si>
  <si>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</si>
  <si>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</si>
  <si>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</si>
  <si>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</si>
  <si>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</si>
  <si>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</si>
  <si>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</si>
  <si>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</si>
  <si>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</si>
  <si>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</si>
  <si>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</si>
  <si>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</si>
  <si>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</si>
  <si>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</si>
  <si>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</si>
  <si>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</si>
  <si>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</si>
  <si>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</si>
  <si>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</si>
  <si>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</si>
  <si>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</si>
  <si>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</si>
  <si>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</si>
  <si>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</si>
  <si>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</si>
  <si>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</si>
  <si>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</si>
  <si>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</si>
  <si>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</si>
  <si>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</si>
  <si>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</si>
  <si>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</si>
  <si>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</si>
  <si>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</si>
  <si>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</si>
  <si>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</si>
  <si>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</si>
  <si>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</si>
  <si>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</si>
  <si>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</si>
  <si>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</si>
  <si>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</si>
  <si>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</si>
  <si>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</si>
  <si>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</si>
  <si>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</si>
  <si>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</si>
  <si>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</si>
  <si>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</si>
  <si>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</si>
  <si>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</si>
  <si>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</si>
  <si>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</si>
  <si>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</si>
  <si>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</si>
  <si>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</si>
  <si>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</si>
  <si>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</si>
  <si>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</si>
  <si>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</si>
  <si>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</si>
  <si>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</si>
  <si>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</si>
  <si>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</si>
  <si>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</si>
  <si>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</si>
  <si>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</si>
  <si>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</si>
  <si>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</si>
  <si>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</si>
  <si>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</si>
  <si>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</si>
  <si>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</si>
  <si>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</si>
  <si>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</si>
  <si>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</si>
  <si>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</si>
  <si>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</si>
  <si>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</si>
  <si>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</si>
  <si>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</si>
  <si>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</si>
  <si>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</si>
  <si>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</si>
  <si>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</si>
  <si>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</si>
  <si>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</si>
  <si>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</si>
  <si>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</si>
  <si>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</si>
  <si>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</si>
  <si>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</si>
  <si>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</si>
  <si>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</si>
  <si>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</si>
  <si>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</si>
  <si>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</si>
  <si>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</si>
  <si>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</si>
  <si>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</si>
  <si>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</si>
  <si>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</si>
  <si>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</si>
  <si>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</si>
  <si>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</si>
  <si>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</si>
  <si>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</si>
  <si>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</si>
  <si>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</si>
  <si>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</si>
  <si>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</si>
  <si>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</si>
  <si>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</si>
  <si>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</si>
  <si>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</si>
  <si>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</si>
  <si>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</si>
  <si>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</si>
  <si>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</si>
  <si>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</si>
  <si>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</si>
  <si>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</si>
  <si>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</si>
  <si>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</si>
  <si>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</si>
  <si>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</si>
  <si>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</si>
  <si>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</si>
  <si>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</si>
  <si>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</si>
  <si>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</si>
  <si>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</si>
  <si>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</si>
  <si>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</si>
  <si>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</si>
  <si>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</si>
  <si>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</si>
  <si>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</si>
  <si>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</si>
  <si>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</si>
  <si>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</si>
  <si>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</si>
  <si>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</si>
  <si>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</si>
  <si>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</si>
  <si>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</si>
  <si>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</si>
  <si>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</si>
  <si>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</si>
  <si>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</si>
  <si>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</si>
  <si>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</si>
  <si>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</si>
  <si>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</si>
  <si>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</si>
  <si>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</si>
  <si>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</si>
  <si>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</si>
  <si>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</si>
  <si>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</si>
  <si>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</si>
  <si>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</si>
  <si>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</si>
  <si>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</si>
  <si>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</si>
  <si>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</si>
  <si>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</si>
  <si>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</si>
  <si>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</si>
  <si>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</si>
  <si>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</si>
  <si>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</si>
  <si>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</si>
  <si>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</si>
  <si>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</si>
  <si>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</si>
  <si>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</si>
  <si>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</si>
  <si>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</si>
  <si>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</si>
  <si>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</si>
  <si>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</si>
  <si>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</si>
  <si>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</si>
  <si>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</si>
  <si>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</si>
  <si>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</si>
  <si>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</si>
  <si>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</si>
  <si>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</si>
  <si>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</si>
  <si>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</si>
  <si>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</si>
  <si>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</si>
  <si>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</si>
  <si>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</si>
  <si>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</si>
  <si>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</si>
  <si>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</si>
  <si>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</si>
  <si>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</si>
  <si>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</si>
  <si>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</si>
  <si>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</si>
  <si>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</si>
  <si>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</si>
  <si>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</si>
  <si>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</si>
  <si>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</si>
  <si>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</si>
  <si>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</si>
  <si>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</si>
  <si>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</si>
  <si>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</si>
  <si>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</si>
  <si>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</si>
  <si>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</si>
  <si>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</si>
  <si>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</si>
  <si>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</si>
  <si>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</si>
  <si>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</si>
  <si>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</si>
  <si>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</si>
  <si>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</si>
  <si>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</si>
  <si>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</si>
  <si>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</si>
  <si>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</si>
  <si>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</si>
  <si>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</si>
  <si>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</si>
  <si>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</si>
  <si>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</si>
  <si>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</si>
  <si>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</si>
  <si>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</si>
  <si>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</si>
  <si>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</si>
  <si>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</si>
  <si>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</si>
  <si>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</si>
  <si>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</si>
  <si>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</si>
  <si>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</si>
  <si>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</si>
  <si>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</si>
  <si>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</si>
  <si>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</si>
  <si>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</si>
  <si>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</si>
  <si>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</si>
  <si>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</si>
  <si>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</si>
  <si>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</si>
  <si>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</si>
  <si>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</si>
  <si>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</si>
  <si>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</si>
  <si>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</si>
  <si>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</si>
  <si>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</si>
  <si>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</si>
  <si>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</si>
  <si>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</si>
  <si>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</si>
  <si>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</si>
  <si>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</si>
  <si>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</si>
  <si>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</si>
  <si>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</si>
  <si>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</si>
  <si>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</si>
  <si>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</si>
  <si>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</si>
  <si>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</si>
  <si>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</si>
  <si>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</si>
  <si>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</si>
  <si>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</si>
  <si>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</si>
  <si>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</si>
  <si>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</si>
  <si>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</si>
  <si>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</si>
  <si>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</si>
  <si>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</si>
  <si>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</si>
  <si>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</si>
  <si>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</si>
  <si>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</si>
  <si>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</si>
  <si>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</si>
  <si>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</si>
  <si>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</si>
  <si>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</si>
  <si>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</si>
  <si>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</si>
  <si>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</si>
  <si>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</si>
  <si>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</si>
  <si>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</si>
  <si>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</si>
  <si>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</si>
  <si>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</si>
  <si>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</si>
  <si>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</si>
  <si>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</si>
  <si>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</si>
  <si>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</si>
  <si>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</si>
  <si>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</si>
  <si>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</si>
  <si>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</si>
  <si>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</si>
  <si>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</si>
  <si>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</si>
  <si>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</si>
  <si>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</si>
  <si>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</si>
  <si>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</si>
  <si>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</si>
  <si>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</si>
  <si>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</si>
  <si>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</si>
  <si>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</si>
  <si>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</si>
  <si>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</si>
  <si>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</si>
  <si>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</si>
  <si>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</si>
  <si>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</si>
  <si>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</si>
  <si>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</si>
  <si>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</si>
  <si>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</si>
  <si>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</si>
  <si>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</si>
  <si>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</si>
  <si>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</si>
  <si>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</si>
  <si>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</si>
  <si>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</si>
  <si>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</si>
  <si>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</si>
  <si>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</si>
  <si>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</si>
  <si>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</si>
  <si>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</si>
  <si>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</si>
  <si>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</si>
  <si>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</si>
  <si>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</si>
  <si>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</si>
  <si>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</si>
  <si>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</si>
  <si>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</si>
  <si>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</si>
  <si>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</si>
  <si>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</si>
  <si>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</si>
  <si>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</si>
  <si>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</si>
  <si>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</si>
  <si>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</si>
  <si>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</si>
  <si>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</si>
  <si>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</si>
  <si>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</si>
  <si>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</si>
  <si>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</si>
  <si>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</si>
  <si>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</si>
  <si>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</si>
  <si>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</si>
  <si>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</si>
  <si>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</si>
  <si>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</si>
  <si>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</si>
  <si>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</si>
  <si>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</si>
  <si>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</si>
  <si>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</si>
  <si>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</si>
  <si>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</si>
  <si>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</si>
  <si>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</si>
  <si>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</si>
  <si>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</si>
  <si>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</si>
  <si>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</si>
  <si>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</si>
  <si>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</si>
  <si>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</si>
  <si>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</si>
  <si>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</si>
  <si>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</si>
  <si>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</si>
  <si>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</si>
  <si>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</si>
  <si>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</si>
  <si>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</si>
  <si>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</si>
  <si>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</si>
  <si>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</si>
  <si>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</si>
  <si>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</si>
  <si>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</si>
  <si>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</si>
  <si>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</si>
  <si>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</si>
  <si>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</si>
  <si>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</si>
  <si>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</si>
  <si>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</si>
  <si>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</si>
  <si>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</si>
  <si>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</si>
  <si>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</si>
  <si>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</si>
  <si>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</si>
  <si>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</si>
  <si>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</si>
  <si>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</si>
  <si>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</si>
  <si>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</si>
  <si>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</si>
  <si>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</si>
  <si>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</si>
  <si>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</si>
  <si>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</si>
  <si>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</si>
  <si>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</si>
  <si>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</si>
  <si>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</si>
  <si>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</si>
  <si>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</si>
  <si>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</si>
  <si>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</si>
  <si>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</si>
  <si>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</si>
  <si>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</si>
  <si>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</si>
  <si>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</si>
  <si>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</si>
  <si>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</si>
  <si>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</si>
  <si>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</si>
  <si>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</si>
  <si>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</si>
  <si>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</si>
  <si>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</si>
  <si>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</si>
  <si>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</si>
  <si>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</si>
  <si>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</si>
  <si>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</si>
  <si>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</si>
  <si>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</si>
  <si>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</si>
  <si>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</si>
  <si>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</si>
  <si>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</si>
  <si>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</si>
  <si>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</si>
  <si>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</si>
  <si>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</si>
  <si>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</si>
  <si>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</si>
  <si>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</si>
  <si>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</si>
  <si>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</si>
  <si>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</si>
  <si>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</si>
  <si>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</si>
  <si>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</si>
  <si>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</si>
  <si>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</si>
  <si>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</si>
  <si>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</si>
  <si>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</si>
  <si>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</si>
  <si>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</si>
  <si>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</si>
  <si>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</si>
  <si>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</si>
  <si>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</si>
  <si>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</si>
  <si>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</si>
  <si>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</si>
  <si>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</si>
  <si>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</si>
  <si>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</si>
  <si>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</si>
  <si>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</si>
  <si>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</si>
  <si>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</si>
  <si>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</si>
  <si>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</si>
  <si>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</si>
  <si>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</si>
  <si>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</si>
  <si>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</si>
  <si>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</si>
  <si>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</si>
  <si>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</si>
  <si>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</si>
  <si>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</si>
  <si>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</si>
  <si>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</si>
  <si>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</si>
  <si>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</si>
  <si>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</si>
  <si>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</si>
  <si>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</si>
  <si>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</si>
  <si>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</si>
  <si>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</si>
  <si>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</si>
  <si>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</si>
  <si>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</si>
  <si>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</si>
  <si>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</si>
  <si>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</si>
  <si>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</si>
  <si>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</si>
  <si>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</si>
  <si>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</si>
  <si>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</si>
  <si>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</si>
  <si>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</si>
  <si>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</si>
  <si>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</si>
  <si>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</si>
  <si>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</si>
  <si>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</si>
  <si>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</si>
  <si>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</si>
  <si>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</si>
  <si>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</si>
  <si>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</si>
  <si>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</si>
  <si>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</si>
  <si>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</si>
  <si>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</si>
  <si>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</si>
  <si>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</si>
  <si>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</si>
  <si>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</si>
  <si>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</si>
  <si>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</si>
  <si>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</si>
  <si>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</si>
  <si>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</si>
  <si>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</si>
  <si>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</si>
  <si>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</si>
  <si>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</si>
  <si>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</si>
  <si>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</si>
  <si>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</si>
  <si>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</si>
  <si>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</si>
  <si>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</si>
  <si>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</si>
  <si>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</si>
  <si>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</si>
  <si>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</si>
  <si>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</si>
  <si>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</si>
  <si>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</si>
  <si>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</si>
  <si>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</si>
  <si>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</si>
  <si>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</si>
  <si>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</si>
  <si>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</si>
  <si>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</si>
  <si>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</si>
  <si>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</si>
  <si>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</si>
  <si>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</si>
  <si>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</si>
  <si>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</si>
  <si>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</si>
  <si>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</si>
  <si>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</si>
  <si>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</si>
  <si>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</si>
  <si>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</si>
  <si>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</si>
  <si>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</si>
  <si>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</si>
  <si>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</si>
  <si>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</si>
  <si>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</si>
  <si>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</si>
  <si>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</si>
  <si>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</si>
  <si>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</si>
  <si>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</si>
  <si>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</si>
  <si>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</si>
  <si>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</si>
  <si>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</si>
  <si>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</si>
  <si>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</si>
  <si>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</si>
  <si>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</si>
  <si>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</si>
  <si>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</si>
  <si>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</si>
  <si>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</si>
  <si>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</si>
  <si>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</si>
  <si>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</si>
  <si>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</si>
  <si>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</si>
  <si>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</si>
  <si>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</si>
  <si>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</si>
  <si>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</si>
  <si>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</si>
  <si>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</si>
  <si>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</si>
  <si>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</si>
  <si>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</si>
  <si>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</si>
  <si>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</si>
  <si>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</si>
  <si>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</si>
  <si>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</si>
  <si>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</si>
  <si>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</si>
  <si>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</si>
  <si>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</si>
  <si>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</si>
  <si>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</si>
  <si>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</si>
  <si>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</si>
  <si>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</si>
  <si>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</si>
  <si>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</si>
  <si>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</si>
  <si>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</si>
  <si>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</si>
  <si>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</si>
  <si>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</si>
  <si>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</si>
  <si>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</si>
  <si>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</si>
  <si>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</si>
  <si>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</si>
  <si>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</si>
  <si>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</si>
  <si>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</si>
  <si>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</si>
  <si>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</si>
  <si>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</si>
  <si>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</si>
  <si>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</si>
  <si>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</si>
  <si>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</si>
  <si>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</si>
  <si>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</si>
  <si>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</si>
  <si>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</si>
  <si>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</si>
  <si>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</si>
  <si>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</si>
  <si>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</si>
  <si>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</si>
  <si>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</si>
  <si>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</si>
  <si>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</si>
  <si>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</si>
  <si>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</si>
  <si>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</si>
  <si>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</si>
  <si>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</si>
  <si>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</si>
  <si>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</si>
  <si>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</si>
  <si>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</si>
  <si>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</si>
  <si>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</si>
  <si>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</si>
  <si>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</si>
  <si>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</si>
  <si>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</si>
  <si>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</si>
  <si>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</si>
  <si>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</si>
  <si>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</si>
  <si>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</si>
  <si>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</si>
  <si>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</si>
  <si>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</si>
  <si>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</si>
  <si>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</si>
  <si>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</si>
  <si>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</si>
  <si>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</si>
  <si>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</si>
  <si>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</si>
  <si>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</si>
  <si>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</si>
  <si>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</si>
  <si>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</si>
  <si>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</si>
  <si>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</si>
  <si>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</si>
  <si>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</si>
  <si>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</si>
  <si>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</si>
  <si>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</si>
  <si>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</si>
  <si>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</si>
  <si>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</si>
  <si>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</si>
  <si>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</si>
  <si>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</si>
  <si>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</si>
  <si>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</si>
  <si>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</si>
  <si>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</si>
  <si>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</si>
  <si>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</si>
  <si>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</si>
  <si>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</si>
  <si>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</si>
  <si>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</si>
  <si>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</si>
  <si>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</si>
  <si>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</si>
  <si>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</si>
  <si>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</si>
  <si>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</si>
  <si>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</si>
  <si>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</si>
  <si>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</si>
  <si>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</si>
  <si>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</si>
  <si>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</si>
  <si>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</si>
  <si>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</si>
  <si>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</si>
  <si>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</si>
  <si>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</si>
  <si>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</si>
  <si>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</si>
  <si>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</si>
  <si>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</si>
  <si>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</si>
  <si>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</si>
  <si>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</si>
  <si>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</si>
  <si>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</si>
  <si>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</si>
  <si>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</si>
  <si>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</si>
  <si>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</si>
  <si>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</si>
  <si>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</si>
  <si>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</si>
  <si>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</si>
  <si>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</si>
  <si>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</si>
  <si>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</si>
  <si>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</si>
  <si>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</si>
  <si>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</si>
  <si>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</si>
  <si>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</si>
  <si>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</si>
  <si>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</si>
  <si>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</si>
  <si>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</si>
  <si>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</si>
  <si>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</si>
  <si>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</si>
  <si>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</si>
  <si>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</si>
  <si>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</si>
  <si>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</si>
  <si>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</si>
  <si>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</si>
  <si>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</si>
  <si>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</si>
  <si>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</si>
  <si>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</si>
  <si>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</si>
  <si>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</si>
  <si>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</si>
  <si>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</si>
  <si>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</si>
  <si>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</si>
  <si>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</si>
  <si>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</si>
  <si>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</si>
  <si>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</si>
  <si>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</si>
  <si>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</si>
  <si>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</si>
  <si>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</si>
  <si>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</si>
  <si>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</si>
  <si>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</si>
  <si>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</si>
  <si>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</si>
  <si>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</si>
  <si>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</si>
  <si>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</si>
  <si>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</si>
  <si>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</si>
  <si>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</si>
  <si>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</si>
  <si>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</si>
  <si>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</si>
  <si>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</si>
  <si>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</si>
  <si>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</si>
  <si>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</si>
  <si>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</si>
  <si>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</si>
  <si>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</si>
  <si>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</si>
  <si>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</si>
  <si>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</si>
  <si>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</si>
  <si>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</si>
  <si>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</si>
  <si>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</si>
  <si>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</si>
  <si>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</si>
  <si>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</si>
  <si>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</si>
  <si>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</si>
  <si>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</si>
  <si>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</si>
  <si>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</si>
  <si>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</si>
  <si>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</si>
  <si>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</si>
  <si>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</si>
  <si>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</si>
  <si>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</si>
  <si>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</si>
  <si>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</si>
  <si>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</si>
  <si>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</si>
  <si>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</si>
  <si>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</si>
  <si>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</si>
  <si>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</si>
  <si>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</si>
  <si>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</si>
  <si>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</si>
  <si>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</si>
  <si>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</si>
  <si>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</si>
  <si>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</si>
  <si>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</si>
  <si>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</si>
  <si>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</si>
  <si>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</si>
  <si>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</si>
  <si>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</si>
  <si>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</si>
  <si>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</si>
  <si>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</si>
  <si>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</si>
  <si>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</si>
  <si>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</si>
  <si>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</si>
  <si>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</si>
  <si>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</si>
  <si>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</si>
  <si>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</si>
  <si>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</si>
  <si>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</si>
  <si>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</si>
  <si>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</si>
  <si>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</si>
  <si>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</si>
  <si>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</si>
  <si>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</si>
  <si>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</si>
  <si>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</si>
  <si>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</si>
  <si>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</si>
  <si>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</si>
  <si>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</si>
  <si>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</si>
  <si>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</si>
  <si>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</si>
  <si>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</si>
  <si>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</si>
  <si>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</si>
  <si>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</si>
  <si>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</si>
  <si>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</si>
  <si>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</si>
  <si>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</si>
  <si>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</si>
  <si>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</si>
  <si>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</si>
  <si>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</si>
  <si>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</si>
  <si>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</si>
  <si>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</si>
  <si>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</si>
  <si>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</si>
  <si>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</si>
  <si>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</si>
  <si>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</si>
  <si>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</si>
  <si>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</si>
  <si>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</si>
  <si>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</si>
  <si>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</si>
  <si>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</si>
  <si>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</si>
  <si>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</si>
  <si>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</si>
  <si>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</si>
  <si>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</si>
  <si>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</si>
  <si>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</si>
  <si>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</si>
  <si>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</si>
  <si>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</si>
  <si>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</si>
  <si>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</si>
  <si>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</si>
  <si>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</si>
  <si>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</si>
  <si>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</si>
  <si>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</si>
  <si>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</si>
  <si>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</si>
  <si>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</si>
  <si>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</si>
  <si>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</si>
  <si>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</si>
  <si>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</si>
  <si>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</si>
  <si>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</si>
  <si>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</si>
  <si>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</si>
  <si>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</si>
  <si>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</si>
  <si>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</si>
  <si>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</si>
  <si>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</si>
  <si>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</si>
  <si>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</si>
  <si>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</si>
  <si>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</si>
  <si>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</si>
  <si>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</si>
  <si>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</si>
  <si>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</si>
  <si>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</si>
  <si>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</si>
  <si>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</si>
  <si>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</si>
  <si>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</si>
  <si>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</si>
  <si>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</si>
  <si>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</si>
  <si>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</si>
  <si>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</si>
  <si>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</si>
  <si>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</si>
  <si>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</si>
  <si>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</si>
  <si>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</si>
  <si>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</si>
  <si>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</si>
  <si>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</si>
  <si>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</si>
  <si>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</si>
  <si>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</si>
  <si>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</si>
  <si>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</si>
  <si>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</si>
  <si>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</si>
  <si>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</si>
  <si>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</si>
  <si>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</si>
  <si>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</si>
  <si>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</si>
  <si>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</si>
  <si>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</si>
  <si>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</si>
  <si>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</si>
  <si>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</si>
  <si>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</si>
  <si>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</si>
  <si>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</si>
  <si>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</si>
  <si>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</si>
  <si>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</si>
  <si>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</si>
  <si>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</si>
  <si>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</si>
  <si>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</si>
  <si>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</si>
  <si>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</si>
  <si>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</si>
  <si>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</si>
  <si>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</si>
  <si>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</si>
  <si>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</si>
  <si>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</si>
  <si>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</si>
  <si>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</si>
  <si>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</si>
  <si>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</si>
  <si>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</si>
  <si>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</si>
  <si>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</si>
  <si>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</si>
  <si>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</si>
  <si>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</si>
  <si>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</si>
  <si>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</si>
  <si>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</si>
  <si>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</si>
  <si>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</si>
  <si>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</si>
  <si>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</si>
  <si>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</si>
  <si>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</si>
  <si>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</si>
  <si>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</si>
  <si>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</si>
  <si>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</si>
  <si>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</si>
  <si>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</si>
  <si>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</si>
  <si>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</si>
  <si>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</si>
  <si>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</si>
  <si>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</si>
  <si>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</si>
  <si>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</si>
  <si>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</si>
  <si>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</si>
  <si>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</si>
  <si>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</si>
  <si>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</si>
  <si>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</si>
  <si>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</si>
  <si>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</si>
  <si>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</si>
  <si>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</si>
  <si>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</si>
  <si>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</si>
  <si>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</si>
  <si>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</si>
  <si>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</si>
  <si>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</si>
  <si>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</si>
  <si>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</si>
  <si>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</si>
  <si>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</si>
  <si>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</si>
  <si>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</si>
  <si>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</si>
  <si>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</si>
  <si>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</si>
  <si>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</si>
  <si>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</si>
  <si>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</si>
  <si>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</si>
  <si>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</si>
  <si>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</si>
  <si>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</si>
  <si>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</si>
  <si>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</si>
  <si>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</si>
  <si>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</si>
  <si>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</si>
  <si>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</si>
  <si>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</si>
  <si>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</si>
  <si>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</si>
  <si>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</si>
  <si>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</si>
  <si>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</si>
  <si>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</si>
  <si>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</si>
  <si>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</si>
  <si>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</si>
  <si>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</si>
  <si>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</si>
  <si>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</si>
  <si>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</si>
  <si>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</si>
  <si>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</si>
  <si>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</si>
  <si>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</si>
  <si>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</si>
  <si>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</si>
  <si>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</si>
  <si>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</si>
  <si>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</si>
  <si>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</si>
  <si>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</si>
  <si>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</si>
  <si>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</si>
  <si>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</si>
  <si>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</si>
  <si>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</si>
  <si>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</si>
  <si>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</si>
  <si>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</si>
  <si>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</si>
  <si>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</si>
  <si>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</si>
  <si>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</si>
  <si>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</si>
  <si>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</si>
  <si>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</si>
  <si>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</si>
  <si>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</si>
  <si>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</si>
  <si>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</si>
  <si>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</si>
  <si>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</si>
  <si>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</si>
  <si>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</si>
  <si>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</si>
  <si>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</si>
  <si>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</si>
  <si>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</si>
  <si>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</si>
  <si>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</si>
  <si>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</si>
  <si>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</si>
  <si>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</si>
  <si>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</si>
  <si>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</si>
  <si>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</si>
  <si>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</si>
  <si>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</si>
  <si>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</si>
  <si>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</si>
  <si>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</si>
  <si>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</si>
  <si>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</si>
  <si>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</si>
  <si>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</si>
  <si>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</si>
  <si>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</si>
  <si>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</si>
  <si>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</si>
  <si>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</si>
  <si>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</si>
  <si>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</si>
  <si>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</si>
  <si>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</si>
  <si>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</si>
  <si>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</si>
  <si>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</si>
  <si>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</si>
  <si>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</si>
  <si>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</si>
  <si>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</si>
  <si>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</si>
  <si>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</si>
  <si>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</si>
  <si>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</si>
  <si>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</si>
  <si>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</si>
  <si>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</si>
  <si>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</si>
  <si>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</si>
  <si>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</si>
  <si>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</si>
  <si>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</si>
  <si>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</si>
  <si>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</si>
  <si>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</si>
  <si>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</si>
  <si>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</si>
  <si>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</si>
  <si>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</si>
  <si>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</si>
  <si>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</si>
  <si>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</si>
  <si>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</si>
  <si>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</si>
  <si>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</si>
  <si>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</si>
  <si>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</si>
  <si>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</si>
  <si>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</si>
  <si>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</si>
  <si>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</si>
  <si>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</si>
  <si>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</si>
  <si>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</si>
  <si>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</si>
  <si>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</si>
  <si>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</si>
  <si>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</si>
  <si>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</si>
  <si>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</si>
  <si>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</si>
  <si>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</si>
  <si>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</si>
  <si>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</si>
  <si>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</si>
  <si>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</si>
  <si>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</si>
  <si>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</si>
  <si>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</si>
  <si>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</si>
  <si>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</si>
  <si>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</si>
  <si>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</si>
  <si>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</si>
  <si>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</si>
  <si>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</si>
  <si>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</si>
  <si>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</si>
  <si>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</si>
  <si>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</si>
  <si>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</si>
  <si>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</si>
  <si>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</si>
  <si>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</si>
  <si>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</si>
  <si>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</si>
  <si>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</si>
  <si>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</si>
  <si>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</si>
  <si>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</si>
  <si>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</si>
  <si>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</si>
  <si>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</si>
  <si>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</si>
  <si>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</si>
  <si>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</si>
  <si>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</si>
  <si>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</si>
  <si>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</si>
  <si>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</si>
  <si>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</si>
  <si>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</si>
  <si>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</si>
  <si>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</si>
  <si>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</si>
  <si>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</si>
  <si>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</si>
  <si>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</si>
  <si>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</si>
  <si>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</si>
  <si>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</si>
  <si>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</si>
  <si>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</si>
  <si>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</si>
  <si>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</si>
  <si>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</si>
  <si>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</si>
  <si>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</si>
  <si>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</si>
  <si>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</si>
  <si>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</si>
  <si>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</si>
  <si>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</si>
  <si>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</si>
  <si>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</si>
  <si>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</si>
  <si>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</si>
  <si>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</si>
  <si>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</si>
  <si>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</si>
  <si>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</si>
  <si>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</si>
  <si>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</si>
  <si>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</si>
  <si>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</si>
  <si>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</si>
  <si>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</si>
  <si>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</si>
  <si>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</si>
  <si>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</si>
  <si>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</si>
  <si>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</si>
  <si>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</si>
  <si>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</si>
  <si>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</si>
  <si>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</si>
  <si>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</si>
  <si>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</si>
  <si>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</si>
  <si>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</si>
  <si>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</si>
  <si>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</si>
  <si>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</si>
  <si>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</si>
  <si>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</si>
  <si>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</si>
  <si>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</si>
  <si>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</si>
  <si>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</si>
  <si>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</si>
  <si>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</si>
  <si>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</si>
  <si>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</si>
  <si>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</si>
  <si>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</si>
  <si>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</si>
  <si>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</si>
  <si>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</si>
  <si>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</si>
  <si>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</si>
  <si>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</si>
  <si>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</si>
  <si>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</si>
  <si>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</si>
  <si>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</si>
  <si>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</si>
  <si>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</si>
  <si>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</si>
  <si>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</si>
  <si>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</si>
  <si>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</si>
  <si>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</si>
  <si>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</si>
  <si>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</si>
  <si>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</si>
  <si>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</si>
  <si>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</si>
  <si>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</si>
  <si>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</si>
  <si>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</si>
  <si>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</si>
  <si>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</si>
  <si>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</si>
  <si>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</si>
  <si>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</si>
  <si>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</si>
  <si>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</si>
  <si>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</si>
  <si>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</si>
  <si>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</si>
  <si>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</si>
  <si>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</si>
  <si>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</si>
  <si>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</si>
  <si>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</si>
  <si>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</si>
  <si>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</si>
  <si>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</si>
  <si>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</si>
  <si>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</si>
  <si>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</si>
  <si>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</si>
  <si>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</si>
  <si>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</si>
  <si>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</si>
  <si>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</si>
  <si>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</si>
  <si>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</si>
  <si>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</si>
  <si>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</si>
  <si>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</si>
  <si>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</si>
  <si>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</si>
  <si>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</si>
  <si>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</si>
  <si>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</si>
  <si>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</si>
  <si>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</si>
  <si>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</si>
  <si>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</si>
  <si>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</si>
  <si>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</si>
  <si>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</si>
  <si>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</si>
  <si>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</si>
  <si>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</si>
  <si>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</si>
  <si>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</si>
  <si>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</si>
  <si>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</si>
  <si>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</si>
  <si>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</si>
  <si>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</si>
  <si>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</si>
  <si>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</si>
  <si>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</si>
  <si>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</si>
  <si>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</si>
  <si>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</si>
  <si>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</si>
  <si>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</si>
  <si>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</si>
  <si>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</si>
  <si>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</si>
  <si>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</si>
  <si>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</si>
  <si>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</si>
  <si>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</si>
  <si>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</si>
  <si>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</si>
  <si>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</si>
  <si>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</si>
  <si>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</si>
  <si>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</si>
  <si>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</si>
  <si>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</si>
  <si>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</si>
  <si>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</si>
  <si>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</si>
  <si>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</si>
  <si>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</si>
  <si>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</si>
  <si>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</si>
  <si>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</si>
  <si>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</si>
  <si>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</si>
  <si>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</si>
  <si>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</si>
  <si>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</si>
  <si>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</si>
  <si>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</si>
  <si>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</si>
  <si>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</si>
  <si>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</si>
  <si>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</si>
  <si>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</si>
  <si>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</si>
  <si>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</si>
  <si>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</si>
  <si>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</si>
  <si>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</si>
  <si>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</si>
  <si>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</si>
  <si>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</si>
  <si>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</si>
  <si>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</si>
  <si>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</si>
  <si>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</si>
  <si>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</si>
  <si>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</si>
  <si>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</si>
  <si>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</si>
  <si>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</si>
  <si>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</si>
  <si>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</si>
  <si>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</si>
  <si>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</si>
  <si>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</si>
  <si>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</si>
  <si>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</si>
  <si>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</si>
  <si>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</si>
  <si>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</si>
  <si>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</si>
  <si>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</si>
  <si>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</si>
  <si>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</si>
  <si>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</si>
  <si>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</si>
  <si>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</si>
  <si>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</si>
  <si>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</si>
  <si>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</si>
  <si>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</si>
  <si>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</si>
  <si>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</si>
  <si>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</si>
  <si>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</si>
  <si>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</si>
  <si>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</si>
  <si>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</si>
  <si>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</si>
  <si>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</si>
  <si>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</si>
  <si>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</si>
  <si>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</si>
  <si>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</si>
  <si>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</si>
  <si>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</si>
  <si>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</si>
  <si>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</si>
  <si>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</si>
  <si>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</si>
  <si>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</si>
  <si>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</si>
  <si>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</si>
  <si>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</si>
  <si>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</si>
  <si>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</si>
  <si>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</si>
  <si>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</si>
  <si>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</si>
  <si>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</si>
  <si>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</si>
  <si>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</si>
  <si>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</si>
  <si>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</si>
  <si>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</si>
  <si>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</si>
  <si>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</si>
  <si>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</si>
  <si>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</si>
  <si>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</si>
  <si>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</si>
  <si>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</si>
  <si>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</si>
  <si>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</si>
  <si>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</si>
  <si>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</si>
  <si>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</si>
  <si>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</si>
  <si>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</si>
  <si>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</si>
  <si>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</si>
  <si>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</si>
  <si>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</si>
  <si>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</si>
  <si>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</si>
  <si>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</si>
  <si>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</si>
  <si>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</si>
  <si>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</si>
  <si>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</si>
  <si>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</si>
  <si>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</si>
  <si>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</si>
  <si>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</si>
  <si>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</si>
  <si>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</si>
  <si>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</si>
  <si>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</si>
  <si>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</si>
  <si>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</si>
  <si>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</si>
  <si>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</si>
  <si>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</si>
  <si>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</si>
  <si>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</si>
  <si>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</si>
  <si>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</si>
  <si>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</si>
  <si>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</si>
  <si>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</si>
  <si>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</si>
  <si>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</si>
  <si>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</si>
  <si>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</si>
  <si>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</si>
  <si>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</si>
  <si>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</si>
  <si>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</si>
  <si>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</si>
  <si>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</si>
  <si>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</si>
  <si>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</si>
  <si>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</si>
  <si>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</si>
  <si>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</si>
  <si>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</si>
  <si>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</si>
  <si>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</si>
  <si>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</si>
  <si>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</si>
  <si>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</si>
  <si>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</si>
  <si>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</si>
  <si>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</si>
  <si>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</si>
  <si>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</si>
  <si>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</si>
  <si>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</si>
  <si>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</si>
  <si>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</si>
  <si>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</si>
  <si>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</si>
  <si>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</si>
  <si>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</si>
  <si>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</si>
  <si>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</si>
  <si>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</si>
  <si>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</si>
  <si>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</si>
  <si>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</si>
  <si>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</si>
  <si>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</si>
  <si>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</si>
  <si>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</si>
  <si>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</si>
  <si>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</si>
  <si>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</si>
  <si>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</si>
  <si>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</si>
  <si>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</si>
  <si>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</si>
  <si>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</si>
  <si>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</si>
  <si>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</si>
  <si>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</si>
  <si>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</si>
  <si>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</si>
  <si>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</si>
  <si>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</si>
  <si>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</si>
  <si>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</si>
  <si>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</si>
  <si>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</si>
  <si>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</si>
  <si>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</si>
  <si>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</si>
  <si>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</si>
  <si>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</si>
  <si>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</si>
  <si>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</si>
  <si>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</si>
  <si>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</si>
  <si>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</si>
  <si>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</si>
  <si>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</si>
  <si>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</si>
  <si>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</si>
  <si>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</si>
  <si>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</si>
  <si>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</si>
  <si>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</si>
  <si>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</si>
  <si>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</si>
  <si>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</si>
  <si>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</si>
  <si>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</si>
  <si>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</si>
  <si>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</si>
  <si>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</si>
  <si>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</si>
  <si>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</si>
  <si>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</si>
  <si>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</si>
  <si>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</si>
  <si>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</si>
  <si>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</si>
  <si>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</si>
  <si>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</si>
  <si>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</si>
  <si>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</si>
  <si>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</si>
  <si>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</si>
  <si>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</si>
  <si>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</si>
  <si>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</si>
  <si>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</si>
  <si>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</si>
  <si>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</si>
  <si>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</si>
  <si>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</si>
  <si>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</si>
  <si>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</si>
  <si>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</si>
  <si>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</si>
  <si>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</si>
  <si>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</si>
  <si>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</si>
  <si>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</si>
  <si>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</si>
  <si>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</si>
  <si>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</si>
  <si>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</si>
  <si>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</si>
  <si>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</si>
  <si>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</si>
  <si>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</si>
  <si>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</si>
  <si>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</si>
  <si>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</si>
  <si>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</si>
  <si>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</si>
  <si>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</si>
  <si>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</si>
  <si>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</si>
  <si>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</si>
  <si>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</si>
  <si>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</si>
  <si>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</si>
  <si>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</si>
  <si>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</si>
  <si>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</si>
  <si>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</si>
  <si>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</si>
  <si>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</si>
  <si>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</si>
  <si>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</si>
  <si>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</si>
  <si>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</si>
  <si>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</si>
  <si>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</si>
  <si>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</si>
  <si>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</si>
  <si>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</si>
  <si>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</si>
  <si>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</si>
  <si>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</si>
  <si>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</si>
  <si>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</si>
  <si>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</si>
  <si>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</si>
  <si>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</si>
  <si>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</si>
  <si>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</si>
  <si>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</si>
  <si>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</si>
  <si>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</si>
  <si>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</si>
  <si>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</si>
  <si>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</si>
  <si>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</si>
  <si>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</si>
  <si>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</si>
  <si>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</si>
  <si>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</si>
  <si>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</si>
  <si>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</si>
  <si>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</si>
  <si>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</si>
  <si>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</si>
  <si>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</si>
  <si>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</si>
  <si>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</si>
  <si>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</si>
  <si>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</si>
  <si>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</si>
  <si>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</si>
  <si>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</si>
  <si>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</si>
  <si>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</si>
  <si>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</si>
  <si>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</si>
  <si>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</si>
  <si>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</si>
  <si>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</si>
  <si>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</si>
  <si>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</si>
  <si>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</si>
  <si>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</si>
  <si>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</si>
  <si>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</si>
  <si>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</si>
  <si>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</si>
  <si>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</si>
  <si>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</si>
  <si>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</si>
  <si>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</si>
  <si>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</si>
  <si>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</si>
  <si>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</si>
  <si>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</si>
  <si>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</si>
  <si>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</si>
  <si>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</si>
  <si>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</si>
  <si>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</si>
  <si>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</si>
  <si>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</si>
  <si>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</si>
  <si>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</si>
  <si>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</si>
  <si>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</si>
  <si>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</si>
  <si>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</si>
  <si>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</si>
  <si>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</si>
  <si>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</si>
  <si>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</si>
  <si>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</si>
  <si>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</si>
  <si>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</si>
  <si>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</si>
  <si>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</si>
  <si>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</si>
  <si>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</si>
  <si>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</si>
  <si>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</si>
  <si>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</si>
  <si>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</si>
  <si>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</si>
  <si>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</si>
  <si>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</si>
  <si>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</si>
  <si>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</si>
  <si>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</si>
  <si>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</si>
  <si>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</si>
  <si>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</si>
  <si>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</si>
  <si>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</si>
  <si>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</si>
  <si>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</si>
  <si>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</si>
  <si>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</si>
  <si>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</si>
  <si>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</si>
  <si>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</si>
  <si>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</si>
  <si>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</si>
  <si>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</si>
  <si>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</si>
  <si>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</si>
  <si>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</si>
  <si>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</si>
  <si>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</si>
  <si>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</si>
  <si>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</si>
  <si>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</si>
  <si>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</si>
  <si>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</si>
  <si>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</si>
  <si>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</si>
  <si>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</si>
  <si>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</si>
  <si>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</si>
  <si>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</si>
  <si>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</si>
  <si>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</si>
  <si>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</si>
  <si>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</si>
  <si>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</si>
  <si>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</si>
  <si>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</si>
  <si>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</si>
  <si>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</si>
  <si>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</si>
  <si>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</si>
  <si>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</si>
  <si>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</si>
  <si>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</si>
  <si>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</si>
  <si>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</si>
  <si>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</si>
  <si>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</si>
  <si>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</si>
  <si>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</si>
  <si>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</si>
  <si>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</si>
  <si>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</si>
  <si>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</si>
  <si>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</si>
  <si>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</si>
  <si>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</si>
  <si>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</si>
  <si>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</si>
  <si>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</si>
  <si>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</si>
  <si>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</si>
  <si>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</si>
  <si>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</si>
  <si>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</si>
  <si>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</si>
  <si>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</si>
  <si>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</si>
  <si>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</si>
  <si>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</si>
  <si>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</si>
  <si>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</si>
  <si>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</si>
  <si>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</si>
  <si>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</si>
  <si>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</si>
  <si>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</si>
  <si>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</si>
  <si>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</si>
  <si>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</si>
  <si>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</si>
  <si>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</si>
  <si>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</si>
  <si>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</si>
  <si>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</si>
  <si>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</si>
  <si>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</si>
  <si>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</si>
  <si>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</si>
  <si>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</si>
  <si>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</si>
  <si>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</si>
  <si>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</si>
  <si>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</si>
  <si>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</si>
  <si>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</si>
  <si>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</si>
  <si>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</si>
  <si>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</si>
  <si>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</si>
  <si>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</si>
  <si>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</si>
  <si>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</si>
  <si>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</si>
  <si>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</si>
  <si>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</si>
  <si>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</si>
  <si>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</si>
  <si>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</si>
  <si>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</si>
  <si>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</si>
  <si>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</si>
  <si>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</si>
  <si>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</si>
  <si>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</si>
  <si>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</si>
  <si>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</si>
  <si>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</si>
  <si>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</si>
  <si>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</si>
  <si>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</si>
  <si>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</si>
  <si>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</si>
  <si>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</si>
  <si>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</si>
  <si>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</si>
  <si>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</si>
  <si>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</si>
  <si>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</si>
  <si>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</si>
  <si>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</si>
  <si>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</si>
  <si>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</si>
  <si>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</si>
  <si>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</si>
  <si>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</si>
  <si>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</si>
  <si>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</si>
  <si>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</si>
  <si>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</si>
  <si>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</si>
  <si>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</si>
  <si>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</si>
  <si>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</si>
  <si>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</si>
  <si>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</si>
  <si>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</si>
  <si>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</si>
  <si>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</si>
  <si>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</si>
  <si>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</si>
  <si>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</si>
  <si>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</si>
  <si>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</si>
  <si>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</si>
  <si>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</si>
  <si>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</si>
  <si>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</si>
  <si>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</si>
  <si>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</si>
  <si>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</si>
  <si>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</si>
  <si>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</si>
  <si>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</si>
  <si>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</si>
  <si>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</si>
  <si>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</si>
  <si>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</si>
  <si>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</si>
  <si>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</si>
  <si>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</si>
  <si>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</si>
  <si>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</si>
  <si>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</si>
  <si>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</si>
  <si>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</si>
  <si>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</si>
  <si>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</si>
  <si>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</si>
  <si>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</si>
  <si>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</si>
  <si>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</si>
  <si>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</si>
  <si>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</si>
  <si>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</si>
  <si>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</si>
  <si>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</si>
  <si>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</si>
  <si>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</si>
  <si>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</si>
  <si>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</si>
  <si>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</si>
  <si>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</si>
  <si>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</si>
  <si>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</si>
  <si>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</si>
  <si>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</si>
  <si>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</si>
  <si>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</si>
  <si>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</si>
  <si>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</si>
  <si>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</si>
  <si>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</si>
  <si>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</si>
  <si>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</si>
  <si>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</si>
  <si>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</si>
  <si>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</si>
  <si>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</si>
  <si>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</si>
  <si>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</si>
  <si>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</si>
  <si>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</si>
  <si>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</si>
  <si>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</si>
  <si>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</si>
  <si>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</si>
  <si>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</si>
  <si>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</si>
  <si>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</si>
  <si>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</si>
  <si>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</si>
  <si>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</si>
  <si>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</si>
  <si>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</si>
  <si>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</si>
  <si>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</si>
  <si>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</si>
  <si>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</si>
  <si>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</si>
  <si>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</si>
  <si>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</si>
  <si>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</si>
  <si>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</si>
  <si>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</si>
  <si>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</si>
  <si>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</si>
  <si>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</si>
  <si>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</si>
  <si>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</si>
  <si>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</si>
  <si>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</si>
  <si>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</si>
  <si>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</si>
  <si>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</si>
  <si>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</si>
  <si>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</si>
  <si>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</si>
  <si>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</si>
  <si>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</si>
  <si>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</si>
  <si>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</si>
  <si>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</si>
  <si>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</si>
  <si>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</si>
  <si>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</si>
  <si>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</si>
  <si>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</si>
  <si>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</si>
  <si>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</si>
  <si>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</si>
  <si>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</si>
  <si>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</si>
  <si>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</si>
  <si>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</si>
  <si>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</si>
  <si>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</si>
  <si>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</si>
  <si>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</si>
  <si>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</si>
  <si>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</si>
  <si>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</si>
  <si>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</si>
  <si>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</si>
  <si>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</si>
  <si>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</si>
  <si>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</si>
  <si>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</si>
  <si>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</si>
  <si>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</si>
  <si>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</si>
  <si>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</si>
  <si>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</si>
  <si>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</si>
  <si>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</si>
  <si>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</si>
  <si>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</si>
  <si>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</si>
  <si>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</si>
  <si>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</si>
  <si>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</si>
  <si>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</si>
  <si>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</si>
  <si>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</si>
  <si>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</si>
  <si>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</si>
  <si>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</si>
  <si>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</si>
  <si>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</si>
  <si>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</si>
  <si>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</si>
  <si>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</si>
  <si>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</si>
  <si>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</si>
  <si>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</si>
  <si>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</si>
  <si>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</si>
  <si>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</si>
  <si>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</si>
  <si>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</si>
  <si>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</si>
  <si>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</si>
  <si>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</si>
  <si>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</si>
  <si>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</si>
  <si>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</si>
  <si>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</si>
  <si>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</si>
  <si>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</si>
  <si>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</si>
  <si>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</si>
  <si>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</si>
  <si>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</si>
  <si>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</si>
  <si>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</si>
  <si>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</si>
  <si>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</si>
  <si>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</si>
  <si>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</si>
  <si>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</si>
  <si>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</si>
  <si>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</si>
  <si>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</si>
  <si>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</si>
  <si>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</si>
  <si>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</si>
  <si>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</si>
  <si>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</si>
  <si>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</si>
  <si>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</si>
  <si>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</si>
  <si>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</si>
  <si>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</si>
  <si>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</si>
  <si>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</si>
  <si>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</si>
  <si>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</si>
  <si>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</si>
  <si>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</si>
  <si>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</si>
  <si>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</si>
  <si>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</si>
  <si>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</si>
  <si>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</si>
  <si>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</si>
  <si>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</si>
  <si>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</si>
  <si>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</si>
  <si>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</si>
  <si>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</si>
  <si>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</si>
  <si>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</si>
  <si>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</si>
  <si>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</si>
  <si>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</si>
  <si>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</si>
  <si>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</si>
  <si>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</si>
  <si>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</si>
  <si>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</si>
  <si>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</si>
  <si>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</si>
  <si>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</si>
  <si>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</si>
  <si>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</si>
  <si>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</si>
  <si>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</si>
  <si>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</si>
  <si>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</si>
  <si>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</si>
  <si>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</si>
  <si>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</si>
  <si>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</si>
  <si>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</si>
  <si>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</si>
  <si>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</si>
  <si>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</si>
  <si>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</si>
  <si>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</si>
  <si>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</si>
  <si>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</si>
  <si>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</si>
  <si>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</si>
  <si>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</si>
  <si>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</si>
  <si>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</si>
  <si>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</si>
  <si>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</si>
  <si>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</si>
  <si>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</si>
  <si>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</si>
  <si>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</si>
  <si>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</si>
  <si>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</si>
  <si>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</si>
  <si>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</si>
  <si>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</si>
  <si>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</si>
  <si>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</si>
  <si>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</si>
  <si>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</si>
  <si>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</si>
  <si>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</si>
  <si>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</si>
  <si>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</si>
  <si>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</si>
  <si>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</si>
  <si>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</si>
  <si>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</si>
  <si>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</si>
  <si>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</si>
  <si>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</si>
  <si>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</si>
  <si>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</si>
  <si>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</si>
  <si>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</si>
  <si>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</si>
  <si>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</si>
  <si>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</si>
  <si>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</si>
  <si>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</si>
  <si>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</si>
  <si>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</si>
  <si>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</si>
  <si>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</si>
  <si>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</si>
  <si>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</si>
  <si>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</si>
  <si>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</si>
  <si>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</si>
  <si>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</si>
  <si>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</si>
  <si>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</si>
  <si>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</si>
  <si>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</si>
  <si>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</si>
  <si>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</si>
  <si>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</si>
  <si>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</si>
  <si>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</si>
  <si>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</si>
  <si>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</si>
  <si>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</si>
  <si>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</si>
  <si>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</si>
  <si>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</si>
  <si>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</si>
  <si>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</si>
  <si>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</si>
  <si>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</si>
  <si>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</si>
  <si>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</si>
  <si>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</si>
  <si>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</si>
  <si>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</si>
  <si>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</si>
  <si>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</si>
  <si>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</si>
  <si>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</si>
  <si>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</si>
  <si>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</si>
  <si>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</si>
  <si>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</si>
  <si>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</si>
  <si>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</si>
  <si>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</si>
  <si>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</si>
  <si>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</si>
  <si>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</si>
  <si>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</si>
  <si>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</si>
  <si>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</si>
  <si>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</si>
  <si>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</si>
  <si>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</si>
  <si>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</si>
  <si>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</si>
  <si>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</si>
  <si>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</si>
  <si>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</si>
  <si>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</si>
  <si>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</si>
  <si>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</si>
  <si>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</si>
  <si>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</si>
  <si>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</si>
  <si>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</si>
  <si>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</si>
  <si>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</si>
  <si>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</si>
  <si>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</si>
  <si>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</si>
  <si>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</si>
  <si>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</si>
  <si>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</si>
  <si>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</si>
  <si>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</si>
  <si>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</si>
  <si>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</si>
  <si>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</si>
  <si>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</si>
  <si>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</si>
  <si>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</si>
  <si>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</si>
  <si>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</si>
  <si>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</si>
  <si>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</si>
  <si>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</si>
  <si>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</si>
  <si>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</si>
  <si>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</si>
  <si>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</si>
  <si>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</si>
  <si>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</si>
  <si>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</si>
  <si>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</si>
  <si>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</si>
  <si>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</si>
  <si>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</si>
  <si>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</si>
  <si>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</si>
  <si>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</si>
  <si>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</si>
  <si>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</si>
  <si>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</si>
  <si>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</si>
  <si>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</si>
  <si>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</si>
  <si>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</si>
  <si>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</si>
  <si>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</si>
  <si>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</si>
  <si>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</si>
  <si>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</si>
  <si>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</si>
  <si>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</si>
  <si>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</si>
  <si>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</si>
  <si>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</si>
  <si>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</si>
  <si>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</si>
  <si>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</si>
  <si>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</si>
  <si>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</si>
  <si>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</si>
  <si>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</si>
  <si>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</si>
  <si>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</si>
  <si>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</si>
  <si>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</si>
  <si>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</si>
  <si>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</si>
  <si>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</si>
  <si>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</si>
  <si>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</si>
  <si>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</si>
  <si>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</si>
  <si>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</si>
  <si>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</si>
  <si>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</si>
  <si>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</si>
  <si>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</si>
  <si>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</si>
  <si>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</si>
  <si>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</si>
  <si>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</si>
  <si>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</si>
  <si>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</si>
  <si>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</si>
  <si>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</si>
  <si>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</si>
  <si>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</si>
  <si>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</si>
  <si>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</si>
  <si>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</si>
  <si>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</si>
  <si>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</si>
  <si>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</si>
  <si>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</si>
  <si>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</si>
  <si>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</si>
  <si>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</si>
  <si>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</si>
  <si>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</si>
  <si>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</si>
  <si>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</si>
  <si>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</si>
  <si>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</si>
  <si>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</si>
  <si>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</si>
  <si>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</si>
  <si>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</si>
  <si>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</si>
  <si>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</si>
  <si>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</si>
  <si>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</si>
  <si>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</si>
  <si>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</si>
  <si>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</si>
  <si>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</si>
  <si>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</si>
  <si>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</si>
  <si>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</si>
  <si>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</si>
  <si>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</si>
  <si>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</si>
  <si>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</si>
  <si>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</si>
  <si>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</si>
  <si>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</si>
  <si>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</si>
  <si>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</si>
  <si>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</si>
  <si>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</si>
  <si>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</si>
  <si>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</si>
  <si>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</si>
  <si>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</si>
  <si>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</si>
  <si>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</si>
  <si>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</si>
  <si>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</si>
  <si>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</si>
  <si>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</si>
  <si>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</si>
  <si>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</si>
  <si>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</si>
  <si>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</si>
  <si>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</si>
  <si>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</si>
  <si>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</si>
  <si>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</si>
  <si>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</si>
  <si>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</si>
  <si>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</si>
  <si>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</si>
  <si>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</si>
  <si>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</si>
  <si>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</si>
  <si>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</si>
  <si>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</si>
  <si>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</si>
  <si>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</si>
  <si>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</si>
  <si>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</si>
  <si>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</si>
  <si>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</si>
  <si>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</si>
  <si>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</si>
  <si>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</si>
  <si>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</si>
  <si>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</si>
  <si>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</si>
  <si>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</si>
  <si>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</si>
  <si>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</si>
  <si>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</si>
  <si>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</si>
  <si>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</si>
  <si>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</si>
  <si>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</si>
  <si>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</si>
  <si>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</si>
  <si>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</si>
  <si>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</si>
  <si>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</si>
  <si>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</si>
  <si>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</si>
  <si>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</si>
  <si>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</si>
  <si>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</si>
  <si>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</si>
  <si>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</si>
  <si>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</si>
  <si>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</si>
  <si>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</si>
  <si>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</si>
  <si>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</si>
  <si>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</si>
  <si>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</si>
  <si>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</si>
  <si>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</si>
  <si>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</si>
  <si>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</si>
  <si>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</si>
  <si>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</si>
  <si>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</si>
  <si>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</si>
  <si>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</si>
  <si>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</si>
  <si>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</si>
  <si>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</si>
  <si>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</si>
  <si>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</si>
  <si>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</si>
  <si>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</si>
  <si>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</si>
  <si>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</si>
  <si>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</si>
  <si>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</si>
  <si>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</si>
  <si>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</si>
  <si>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</si>
  <si>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</si>
  <si>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</si>
  <si>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</si>
  <si>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</si>
  <si>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</si>
  <si>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</si>
  <si>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</si>
  <si>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</si>
  <si>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</si>
  <si>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</si>
  <si>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</si>
  <si>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</si>
  <si>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</si>
  <si>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</si>
  <si>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</si>
  <si>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</si>
  <si>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</si>
  <si>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</si>
  <si>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</si>
  <si>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</si>
  <si>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</si>
  <si>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</si>
  <si>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</si>
  <si>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</si>
  <si>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</si>
  <si>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</si>
  <si>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</si>
  <si>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</si>
  <si>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</si>
  <si>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</si>
  <si>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</si>
  <si>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</si>
  <si>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</si>
  <si>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</si>
  <si>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</si>
  <si>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</si>
  <si>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</si>
  <si>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</si>
  <si>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</si>
  <si>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</si>
  <si>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</si>
  <si>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</si>
  <si>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</si>
  <si>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</si>
  <si>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</si>
  <si>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</si>
  <si>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</si>
  <si>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</si>
  <si>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</si>
  <si>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</si>
  <si>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</si>
  <si>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</si>
  <si>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</si>
  <si>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</si>
  <si>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</si>
  <si>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</si>
  <si>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</si>
  <si>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</si>
  <si>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</si>
  <si>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</si>
  <si>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</si>
  <si>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</si>
  <si>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</si>
  <si>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</si>
  <si>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</si>
  <si>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</si>
  <si>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</si>
  <si>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</si>
  <si>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</si>
  <si>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</si>
  <si>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</si>
  <si>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</si>
  <si>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</si>
  <si>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</si>
  <si>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</si>
  <si>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</si>
  <si>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</si>
  <si>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</si>
  <si>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</si>
  <si>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</si>
  <si>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</si>
  <si>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</si>
  <si>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</si>
  <si>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</si>
  <si>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</si>
  <si>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</si>
  <si>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</si>
  <si>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</si>
  <si>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</si>
  <si>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</si>
  <si>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</si>
  <si>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</si>
  <si>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</si>
  <si>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</si>
  <si>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</si>
  <si>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</si>
  <si>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</si>
  <si>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</si>
  <si>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</si>
  <si>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</si>
  <si>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</si>
  <si>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</si>
  <si>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</si>
  <si>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</si>
  <si>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</si>
  <si>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</si>
  <si>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</si>
  <si>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</si>
  <si>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</si>
  <si>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</si>
  <si>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</si>
  <si>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</si>
  <si>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</si>
  <si>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</si>
  <si>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</si>
  <si>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</si>
  <si>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</si>
  <si>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</si>
  <si>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</si>
  <si>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</si>
  <si>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</si>
  <si>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</si>
  <si>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</si>
  <si>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</si>
  <si>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</si>
  <si>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</si>
  <si>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</si>
  <si>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</si>
  <si>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</si>
  <si>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</si>
  <si>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</si>
  <si>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</si>
  <si>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</si>
  <si>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</si>
  <si>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</si>
  <si>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</si>
  <si>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</si>
  <si>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</si>
  <si>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</si>
  <si>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</si>
  <si>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</si>
  <si>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</si>
  <si>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</si>
  <si>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</si>
  <si>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</si>
  <si>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</si>
  <si>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</si>
  <si>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</si>
  <si>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</si>
  <si>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</si>
  <si>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</si>
  <si>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</si>
  <si>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</si>
  <si>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</si>
  <si>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</si>
  <si>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</si>
  <si>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</si>
  <si>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</si>
  <si>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</si>
  <si>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</si>
  <si>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</si>
  <si>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</si>
  <si>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</si>
  <si>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</si>
  <si>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</si>
  <si>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</si>
  <si>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</si>
  <si>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</si>
  <si>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</si>
  <si>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</si>
  <si>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</si>
  <si>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</si>
  <si>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</si>
  <si>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</si>
  <si>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</si>
  <si>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</si>
  <si>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</si>
  <si>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</si>
  <si>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</si>
  <si>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</si>
  <si>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</si>
  <si>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</si>
  <si>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</si>
  <si>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</si>
  <si>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</si>
  <si>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</si>
  <si>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</si>
  <si>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</si>
  <si>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</si>
  <si>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</si>
  <si>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</si>
  <si>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</si>
  <si>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</si>
  <si>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</si>
  <si>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</si>
  <si>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</si>
  <si>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</si>
  <si>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</si>
  <si>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</si>
  <si>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</si>
  <si>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</si>
  <si>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</si>
  <si>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</si>
  <si>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</si>
  <si>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</si>
  <si>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</si>
  <si>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</si>
  <si>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</si>
  <si>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</si>
  <si>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</si>
  <si>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</si>
  <si>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</si>
  <si>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</si>
  <si>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</si>
  <si>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</si>
  <si>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</si>
  <si>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</si>
  <si>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</si>
  <si>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</si>
  <si>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</si>
  <si>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</si>
  <si>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</si>
  <si>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</si>
  <si>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</si>
  <si>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</si>
  <si>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</si>
  <si>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</si>
  <si>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</si>
  <si>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</si>
  <si>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</si>
  <si>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</si>
  <si>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</si>
  <si>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</si>
  <si>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</si>
  <si>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</si>
  <si>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</si>
  <si>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</si>
  <si>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</si>
  <si>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</si>
  <si>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</si>
  <si>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</si>
  <si>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</si>
  <si>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</si>
  <si>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</si>
  <si>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</si>
  <si>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</si>
  <si>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</si>
  <si>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</si>
  <si>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</si>
  <si>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</si>
  <si>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</si>
  <si>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</si>
  <si>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</si>
  <si>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</si>
  <si>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</si>
  <si>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</si>
  <si>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</si>
  <si>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</si>
  <si>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</si>
  <si>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</si>
  <si>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</si>
  <si>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</si>
  <si>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</si>
  <si>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</si>
  <si>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</si>
  <si>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</si>
  <si>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</si>
  <si>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</si>
  <si>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</si>
  <si>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</si>
  <si>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</si>
  <si>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</si>
  <si>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</si>
  <si>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</si>
  <si>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</si>
  <si>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</si>
  <si>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</si>
  <si>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</si>
  <si>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</si>
  <si>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</si>
  <si>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</si>
  <si>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</si>
  <si>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</si>
  <si>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</si>
  <si>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</si>
  <si>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</si>
  <si>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</si>
  <si>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</si>
  <si>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</si>
  <si>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</si>
  <si>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</si>
  <si>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</si>
  <si>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</si>
  <si>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</si>
  <si>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</si>
  <si>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</si>
  <si>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</si>
  <si>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</si>
  <si>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</si>
  <si>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</si>
  <si>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</si>
  <si>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</si>
  <si>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</si>
  <si>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</si>
  <si>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</si>
  <si>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</si>
  <si>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</si>
  <si>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</si>
  <si>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</si>
  <si>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</si>
  <si>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</si>
  <si>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</si>
  <si>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</si>
  <si>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</si>
  <si>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</si>
  <si>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</si>
  <si>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</si>
  <si>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</si>
  <si>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</si>
  <si>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</si>
  <si>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</si>
  <si>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</si>
  <si>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</si>
  <si>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</si>
  <si>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</si>
  <si>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</si>
  <si>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</si>
  <si>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</si>
  <si>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</si>
  <si>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</si>
  <si>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</si>
  <si>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</si>
  <si>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</si>
  <si>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</si>
  <si>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</si>
  <si>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</si>
  <si>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</si>
  <si>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</si>
  <si>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</si>
  <si>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</si>
  <si>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</si>
  <si>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</si>
  <si>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</si>
  <si>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</si>
  <si>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</si>
  <si>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</si>
  <si>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</si>
  <si>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</si>
  <si>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</si>
  <si>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</si>
  <si>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</si>
  <si>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</si>
  <si>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</si>
  <si>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</si>
  <si>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</si>
  <si>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</si>
  <si>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</si>
  <si>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</si>
  <si>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</si>
  <si>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</si>
  <si>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</si>
  <si>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</si>
  <si>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</si>
  <si>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</si>
  <si>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</si>
  <si>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</si>
  <si>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</si>
  <si>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</si>
  <si>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</si>
  <si>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</si>
  <si>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</si>
  <si>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</si>
  <si>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</si>
  <si>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</si>
  <si>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</si>
  <si>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</si>
  <si>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</si>
  <si>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</si>
  <si>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</si>
  <si>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</si>
  <si>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</si>
  <si>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</si>
  <si>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</si>
  <si>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</si>
  <si>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</si>
  <si>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</si>
  <si>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</si>
  <si>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</si>
  <si>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</si>
  <si>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</si>
  <si>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</si>
  <si>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</si>
  <si>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</si>
  <si>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</si>
  <si>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</si>
  <si>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</si>
  <si>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</si>
  <si>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</si>
  <si>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</si>
  <si>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</si>
  <si>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</si>
  <si>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</si>
  <si>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</si>
  <si>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</si>
  <si>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</si>
  <si>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</si>
  <si>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</si>
  <si>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</si>
  <si>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</si>
  <si>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</si>
  <si>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</si>
  <si>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</si>
  <si>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</si>
  <si>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</si>
  <si>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</si>
  <si>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</si>
  <si>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</si>
  <si>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</si>
  <si>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</si>
  <si>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</si>
  <si>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</si>
  <si>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</si>
  <si>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</si>
  <si>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</si>
  <si>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</si>
  <si>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</si>
  <si>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</si>
  <si>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</si>
  <si>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</si>
  <si>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</si>
  <si>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</si>
  <si>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</si>
  <si>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</si>
  <si>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</si>
  <si>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</si>
  <si>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</si>
  <si>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</si>
  <si>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</si>
  <si>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</si>
  <si>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</si>
  <si>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</si>
  <si>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</si>
  <si>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</si>
  <si>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</si>
  <si>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</si>
  <si>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</si>
  <si>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</si>
  <si>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</si>
  <si>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</si>
  <si>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</si>
  <si>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</si>
  <si>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</si>
  <si>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</si>
  <si>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</si>
  <si>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</si>
  <si>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</si>
  <si>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</si>
  <si>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</si>
  <si>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</si>
  <si>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</si>
  <si>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</si>
  <si>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</si>
  <si>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</si>
  <si>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</si>
  <si>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</si>
  <si>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</si>
  <si>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</si>
  <si>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</si>
  <si>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</si>
  <si>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</si>
  <si>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</si>
  <si>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</si>
  <si>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</si>
  <si>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</si>
  <si>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</si>
  <si>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</si>
  <si>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</si>
  <si>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</si>
  <si>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</si>
  <si>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</si>
  <si>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</si>
  <si>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</si>
  <si>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</si>
  <si>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</si>
  <si>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</si>
  <si>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</si>
  <si>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</si>
  <si>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</si>
  <si>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</si>
  <si>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</si>
  <si>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</si>
  <si>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</si>
  <si>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</si>
  <si>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</si>
  <si>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</si>
  <si>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</si>
  <si>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</si>
  <si>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</si>
  <si>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</si>
  <si>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</si>
  <si>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</si>
  <si>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</si>
  <si>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</si>
  <si>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</si>
  <si>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</si>
  <si>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</si>
  <si>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</si>
  <si>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</si>
  <si>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</si>
  <si>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</si>
  <si>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</si>
  <si>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</si>
  <si>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</si>
  <si>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</si>
  <si>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</si>
  <si>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</si>
  <si>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</si>
  <si>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</si>
  <si>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</si>
  <si>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</si>
  <si>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</si>
  <si>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</si>
  <si>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</si>
  <si>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</si>
  <si>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</si>
  <si>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</si>
  <si>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</si>
  <si>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</si>
  <si>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</si>
  <si>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</si>
  <si>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</si>
  <si>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</si>
  <si>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</si>
  <si>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</si>
  <si>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</si>
  <si>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</si>
  <si>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</si>
  <si>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</si>
  <si>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</si>
  <si>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</si>
  <si>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</si>
  <si>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</si>
  <si>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</si>
  <si>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</si>
  <si>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</si>
  <si>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</si>
  <si>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</si>
  <si>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</si>
  <si>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</si>
  <si>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</si>
  <si>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</si>
  <si>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</si>
  <si>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</si>
  <si>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</si>
  <si>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</si>
  <si>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</si>
  <si>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</si>
  <si>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</si>
  <si>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</si>
  <si>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</si>
  <si>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</si>
  <si>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</si>
  <si>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</si>
  <si>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</si>
  <si>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</si>
  <si>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</si>
  <si>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</si>
  <si>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</si>
  <si>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</si>
  <si>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</si>
  <si>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</si>
  <si>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</si>
  <si>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</si>
  <si>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</si>
  <si>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</si>
  <si>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</si>
  <si>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</si>
  <si>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</si>
  <si>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</si>
  <si>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</si>
  <si>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</si>
  <si>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</si>
  <si>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</si>
  <si>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</si>
  <si>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</si>
  <si>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</si>
  <si>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</si>
  <si>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</si>
  <si>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</si>
  <si>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</si>
  <si>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</si>
  <si>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</si>
  <si>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</si>
  <si>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</si>
  <si>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</si>
  <si>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</si>
  <si>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</si>
  <si>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</si>
  <si>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</si>
  <si>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</si>
  <si>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</si>
  <si>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</si>
  <si>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</si>
  <si>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</si>
  <si>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</si>
  <si>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</si>
  <si>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</si>
  <si>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</si>
  <si>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</si>
  <si>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</si>
  <si>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</si>
  <si>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</si>
  <si>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</si>
  <si>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</si>
  <si>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</si>
  <si>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</si>
  <si>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</si>
  <si>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</si>
  <si>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</si>
  <si>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</si>
  <si>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</si>
  <si>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</si>
  <si>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</si>
  <si>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</si>
  <si>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</si>
  <si>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</si>
  <si>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</si>
  <si>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</si>
  <si>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</si>
  <si>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</si>
  <si>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</si>
  <si>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</si>
  <si>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</si>
  <si>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</si>
  <si>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</si>
  <si>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</si>
  <si>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</si>
  <si>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</si>
  <si>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</si>
  <si>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</si>
  <si>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</si>
  <si>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</si>
  <si>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</si>
  <si>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</si>
  <si>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</si>
  <si>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</si>
  <si>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</si>
  <si>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</si>
  <si>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</si>
  <si>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</si>
  <si>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</si>
  <si>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</si>
  <si>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</si>
  <si>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</si>
  <si>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</si>
  <si>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</si>
  <si>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</si>
  <si>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</si>
  <si>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</si>
  <si>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</si>
  <si>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</si>
  <si>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</si>
  <si>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</si>
  <si>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</si>
  <si>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</si>
  <si>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</si>
  <si>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</si>
  <si>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</si>
  <si>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</si>
  <si>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</si>
  <si>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</si>
  <si>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</si>
  <si>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</si>
  <si>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</si>
  <si>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</si>
  <si>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</si>
  <si>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</si>
  <si>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</si>
  <si>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</si>
  <si>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</si>
  <si>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</si>
  <si>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</si>
  <si>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</si>
  <si>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</si>
  <si>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</si>
  <si>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</si>
  <si>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</si>
  <si>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</si>
  <si>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</si>
  <si>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</si>
  <si>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</si>
  <si>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</si>
  <si>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</si>
  <si>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</si>
  <si>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</si>
  <si>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</si>
  <si>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</si>
  <si>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</si>
  <si>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</si>
  <si>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</si>
  <si>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</si>
  <si>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</si>
  <si>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</si>
  <si>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</si>
  <si>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</si>
  <si>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</si>
  <si>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</si>
  <si>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</si>
  <si>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</si>
  <si>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</si>
  <si>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</si>
  <si>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</si>
  <si>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</si>
  <si>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</si>
  <si>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</si>
  <si>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</si>
  <si>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</si>
  <si>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</si>
  <si>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</si>
  <si>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</si>
  <si>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</si>
  <si>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</si>
  <si>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</si>
  <si>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</si>
  <si>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</si>
  <si>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</si>
  <si>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</si>
  <si>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</si>
  <si>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</si>
  <si>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</si>
  <si>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</si>
  <si>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</si>
  <si>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</si>
  <si>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</si>
  <si>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</si>
  <si>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</si>
  <si>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</si>
  <si>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</si>
  <si>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</si>
  <si>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</si>
  <si>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</si>
  <si>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</si>
  <si>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</si>
  <si>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</si>
  <si>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</si>
  <si>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</si>
  <si>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</si>
  <si>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</si>
  <si>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</si>
  <si>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</si>
  <si>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</si>
  <si>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</si>
  <si>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</si>
  <si>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</si>
  <si>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</si>
  <si>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</si>
  <si>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</si>
  <si>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</si>
  <si>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</si>
  <si>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</si>
  <si>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</si>
  <si>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</si>
  <si>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</si>
  <si>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</si>
  <si>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</si>
  <si>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</si>
  <si>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</si>
  <si>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</si>
  <si>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</si>
  <si>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</si>
  <si>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</si>
  <si>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</si>
  <si>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</si>
  <si>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</si>
  <si>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</si>
  <si>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</si>
  <si>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</si>
  <si>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</si>
  <si>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</si>
  <si>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</si>
  <si>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</si>
  <si>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</si>
  <si>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</si>
  <si>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</si>
  <si>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</si>
  <si>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</si>
  <si>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</si>
  <si>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</si>
  <si>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</si>
  <si>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</si>
  <si>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</si>
  <si>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</si>
  <si>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</si>
  <si>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</si>
  <si>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</si>
  <si>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</si>
  <si>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</si>
  <si>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</si>
  <si>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</si>
  <si>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</si>
  <si>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</si>
  <si>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</si>
  <si>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</si>
  <si>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</si>
  <si>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</si>
  <si>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</si>
  <si>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</si>
  <si>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</si>
  <si>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</si>
  <si>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</si>
  <si>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</si>
  <si>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</si>
  <si>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</si>
  <si>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</si>
  <si>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</si>
  <si>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</si>
  <si>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</si>
  <si>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</si>
  <si>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</si>
  <si>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</si>
  <si>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</si>
  <si>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</si>
  <si>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</si>
  <si>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</si>
  <si>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</si>
  <si>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</si>
  <si>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</si>
  <si>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</si>
  <si>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</si>
  <si>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</si>
  <si>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</si>
  <si>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</si>
  <si>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</si>
  <si>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</si>
  <si>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</si>
  <si>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</si>
  <si>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</si>
  <si>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</si>
  <si>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</si>
  <si>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</si>
  <si>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</si>
  <si>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</si>
  <si>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</si>
  <si>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</si>
  <si>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</si>
  <si>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</si>
  <si>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</si>
  <si>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</si>
  <si>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</si>
  <si>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</si>
  <si>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</si>
  <si>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</si>
  <si>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</si>
  <si>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</si>
  <si>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</si>
  <si>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</si>
  <si>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</si>
  <si>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</si>
  <si>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</si>
  <si>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</si>
  <si>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</si>
  <si>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</si>
  <si>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</si>
  <si>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</si>
  <si>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</si>
  <si>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</si>
  <si>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</si>
  <si>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</si>
  <si>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</si>
  <si>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</si>
  <si>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</si>
  <si>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</si>
  <si>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</si>
  <si>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</si>
  <si>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</si>
  <si>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</si>
  <si>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</si>
  <si>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</si>
  <si>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</si>
  <si>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</si>
  <si>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</si>
  <si>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</si>
  <si>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</si>
  <si>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</si>
  <si>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</si>
  <si>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</si>
  <si>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</si>
  <si>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</si>
  <si>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</si>
  <si>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</si>
  <si>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</si>
  <si>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</si>
  <si>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</si>
  <si>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</si>
  <si>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</si>
  <si>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</si>
  <si>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</si>
  <si>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</si>
  <si>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</si>
  <si>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</si>
  <si>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</si>
  <si>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</si>
  <si>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</si>
  <si>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</si>
  <si>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</si>
  <si>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</si>
  <si>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</si>
  <si>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</si>
  <si>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</si>
  <si>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</si>
  <si>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</si>
  <si>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</si>
  <si>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</si>
  <si>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</si>
  <si>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</si>
  <si>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</si>
  <si>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</si>
  <si>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</si>
  <si>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</si>
  <si>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</si>
  <si>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</si>
  <si>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</si>
  <si>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</si>
  <si>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</si>
  <si>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</si>
  <si>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</si>
  <si>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</si>
  <si>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</si>
  <si>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</si>
  <si>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</si>
  <si>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</si>
  <si>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</si>
  <si>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</si>
  <si>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</si>
  <si>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</si>
  <si>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</si>
  <si>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</si>
  <si>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</si>
  <si>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</si>
  <si>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</si>
  <si>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</si>
  <si>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</si>
  <si>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</si>
  <si>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</si>
  <si>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</si>
  <si>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</si>
  <si>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</si>
  <si>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</si>
  <si>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</si>
  <si>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</si>
  <si>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</si>
  <si>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</si>
  <si>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</si>
  <si>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</si>
  <si>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</si>
  <si>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</si>
  <si>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</si>
  <si>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</si>
  <si>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</si>
  <si>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</si>
  <si>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</si>
  <si>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</si>
  <si>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</si>
  <si>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</si>
  <si>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</si>
  <si>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</si>
  <si>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</si>
  <si>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</si>
  <si>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</si>
  <si>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</si>
  <si>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</si>
  <si>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</si>
  <si>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</si>
  <si>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</si>
  <si>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</si>
  <si>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</si>
  <si>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</si>
  <si>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</si>
  <si>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</si>
  <si>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</si>
  <si>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</si>
  <si>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</si>
  <si>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</si>
  <si>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</si>
  <si>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</si>
  <si>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</si>
  <si>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</si>
  <si>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</si>
  <si>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</si>
  <si>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</si>
  <si>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</si>
  <si>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</si>
  <si>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</si>
  <si>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</si>
  <si>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</si>
  <si>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</si>
  <si>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</si>
  <si>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</si>
  <si>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</si>
  <si>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</si>
  <si>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</si>
  <si>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</si>
  <si>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</si>
  <si>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</si>
  <si>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</si>
  <si>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</si>
  <si>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</si>
  <si>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</si>
  <si>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</si>
  <si>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</si>
  <si>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</si>
  <si>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</si>
  <si>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</si>
  <si>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</si>
  <si>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</si>
  <si>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</si>
  <si>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</si>
  <si>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</si>
  <si>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</si>
  <si>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</si>
  <si>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</si>
  <si>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</si>
  <si>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</si>
  <si>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</si>
  <si>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</si>
  <si>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</si>
  <si>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</si>
  <si>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</si>
  <si>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</si>
  <si>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</si>
  <si>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</si>
  <si>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</si>
  <si>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</si>
  <si>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</si>
  <si>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</si>
  <si>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</si>
  <si>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</si>
  <si>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</si>
  <si>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</si>
  <si>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</si>
  <si>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</si>
  <si>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</si>
  <si>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</si>
  <si>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</si>
  <si>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</si>
  <si>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</si>
  <si>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</si>
  <si>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</si>
  <si>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</si>
  <si>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</si>
  <si>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</si>
  <si>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</si>
  <si>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</si>
  <si>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</si>
  <si>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</si>
  <si>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</si>
  <si>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</si>
  <si>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</si>
  <si>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</si>
  <si>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</si>
  <si>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</si>
  <si>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</si>
  <si>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</si>
  <si>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</si>
  <si>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</si>
  <si>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</si>
  <si>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</si>
  <si>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</si>
  <si>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</si>
  <si>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</si>
  <si>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</si>
  <si>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</si>
  <si>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</si>
  <si>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</si>
  <si>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</si>
  <si>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</si>
  <si>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</si>
  <si>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</si>
  <si>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</si>
  <si>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</si>
  <si>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</si>
  <si>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</si>
  <si>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</si>
  <si>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</si>
  <si>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</si>
  <si>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</si>
  <si>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</si>
  <si>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</si>
  <si>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</si>
  <si>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</si>
  <si>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</si>
  <si>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</si>
  <si>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</si>
  <si>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</si>
  <si>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</si>
  <si>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</si>
  <si>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</si>
  <si>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</si>
  <si>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</si>
  <si>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</si>
  <si>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</si>
  <si>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</si>
  <si>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</si>
  <si>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</si>
  <si>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</si>
  <si>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</si>
  <si>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</si>
  <si>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</si>
  <si>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</si>
  <si>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</si>
  <si>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</si>
  <si>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</si>
  <si>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</si>
  <si>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</si>
  <si>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</si>
  <si>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</si>
  <si>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</si>
  <si>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</si>
  <si>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</si>
  <si>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</si>
  <si>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</si>
  <si>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</si>
  <si>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</si>
  <si>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</si>
  <si>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</si>
  <si>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</si>
  <si>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</si>
  <si>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</si>
  <si>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</si>
  <si>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</si>
  <si>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</si>
  <si>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</si>
  <si>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</si>
  <si>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</si>
  <si>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</si>
  <si>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</si>
  <si>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</si>
  <si>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</si>
  <si>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</si>
  <si>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</si>
  <si>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</si>
  <si>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</si>
  <si>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</si>
  <si>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</si>
  <si>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</si>
  <si>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</si>
  <si>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</si>
  <si>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</si>
  <si>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</si>
  <si>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</si>
  <si>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</si>
  <si>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</si>
  <si>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</si>
  <si>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</si>
  <si>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</si>
  <si>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</si>
  <si>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</si>
  <si>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</si>
  <si>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</si>
  <si>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</si>
  <si>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</si>
  <si>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</si>
  <si>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</si>
  <si>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</si>
  <si>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</si>
  <si>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</si>
  <si>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</si>
  <si>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</si>
  <si>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</si>
  <si>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</si>
  <si>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</si>
  <si>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</si>
  <si>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</si>
  <si>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</si>
  <si>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</si>
  <si>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</si>
  <si>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</si>
  <si>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</si>
  <si>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</si>
  <si>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</si>
  <si>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</si>
  <si>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</si>
  <si>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</si>
  <si>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</si>
  <si>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</si>
  <si>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</si>
  <si>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</si>
  <si>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</si>
  <si>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</si>
  <si>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</si>
  <si>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</si>
  <si>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</si>
  <si>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</si>
  <si>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</si>
  <si>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</si>
  <si>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</si>
  <si>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</si>
  <si>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</si>
  <si>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</si>
  <si>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</si>
  <si>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</si>
  <si>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</si>
  <si>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</si>
  <si>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</si>
  <si>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</si>
  <si>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</si>
  <si>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</si>
  <si>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</si>
  <si>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</si>
  <si>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</si>
  <si>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</si>
  <si>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</si>
  <si>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</si>
  <si>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</si>
  <si>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</si>
  <si>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</si>
  <si>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</si>
  <si>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</si>
  <si>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</si>
  <si>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</si>
  <si>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</si>
  <si>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</si>
  <si>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</si>
  <si>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</si>
  <si>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</si>
  <si>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</si>
  <si>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</si>
  <si>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</si>
  <si>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</si>
  <si>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</si>
  <si>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</si>
  <si>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</si>
  <si>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</si>
  <si>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</si>
  <si>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</si>
  <si>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</si>
  <si>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</si>
  <si>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</si>
  <si>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</si>
  <si>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</si>
  <si>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</si>
  <si>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</si>
  <si>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</si>
  <si>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</si>
  <si>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</si>
  <si>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</si>
  <si>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</si>
  <si>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</si>
  <si>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</si>
  <si>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</si>
  <si>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</si>
  <si>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</si>
  <si>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</si>
  <si>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</si>
  <si>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</si>
  <si>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</si>
  <si>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</si>
  <si>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</si>
  <si>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</si>
  <si>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</si>
  <si>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</si>
  <si>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</si>
  <si>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</si>
  <si>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</si>
  <si>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</si>
  <si>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</si>
  <si>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</si>
  <si>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</si>
  <si>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</si>
  <si>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</si>
  <si>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</si>
  <si>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</si>
  <si>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</si>
  <si>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</si>
  <si>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</si>
  <si>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</si>
  <si>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</si>
  <si>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</si>
  <si>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</si>
  <si>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</si>
  <si>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</si>
  <si>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</si>
  <si>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</si>
  <si>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</si>
  <si>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</si>
  <si>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</si>
  <si>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</si>
  <si>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</si>
  <si>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</si>
  <si>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</si>
  <si>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</si>
  <si>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</si>
  <si>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</si>
  <si>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</si>
  <si>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</si>
  <si>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</si>
  <si>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</si>
  <si>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</si>
  <si>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</si>
  <si>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</si>
  <si>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</si>
  <si>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</si>
  <si>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</si>
  <si>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</si>
  <si>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</si>
  <si>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</si>
  <si>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</si>
  <si>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</si>
  <si>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</si>
  <si>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</si>
  <si>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</si>
  <si>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</si>
  <si>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</si>
  <si>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</si>
  <si>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</si>
  <si>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</si>
  <si>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</si>
  <si>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</si>
  <si>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</si>
  <si>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</si>
  <si>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</si>
  <si>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</si>
  <si>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</si>
  <si>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</si>
  <si>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</si>
  <si>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</si>
  <si>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</si>
  <si>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</si>
  <si>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</si>
  <si>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</si>
  <si>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</si>
  <si>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</si>
  <si>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</si>
  <si>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</si>
  <si>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</si>
  <si>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</si>
  <si>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</si>
  <si>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</si>
  <si>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</si>
  <si>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</si>
  <si>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</si>
  <si>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</si>
  <si>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</si>
  <si>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</si>
  <si>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</si>
  <si>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</si>
  <si>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</si>
  <si>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</si>
  <si>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</si>
  <si>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</si>
  <si>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</si>
  <si>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</si>
  <si>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</si>
  <si>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</si>
  <si>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</si>
  <si>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</si>
  <si>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</si>
  <si>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</si>
  <si>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</si>
  <si>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</si>
  <si>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</si>
  <si>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</si>
  <si>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</si>
  <si>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</si>
  <si>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</si>
  <si>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</si>
  <si>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</si>
  <si>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</si>
  <si>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</si>
  <si>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</si>
  <si>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</si>
  <si>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</si>
  <si>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</si>
  <si>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</si>
  <si>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</si>
  <si>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</si>
  <si>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</si>
  <si>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</si>
  <si>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</si>
  <si>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</si>
  <si>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</si>
  <si>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</si>
  <si>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</si>
  <si>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</si>
  <si>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</si>
  <si>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</si>
  <si>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</si>
  <si>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</si>
  <si>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</si>
  <si>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</si>
  <si>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</si>
  <si>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</si>
  <si>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</si>
  <si>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</si>
  <si>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</si>
  <si>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</si>
  <si>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</si>
  <si>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</si>
  <si>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</si>
  <si>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</si>
  <si>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</si>
  <si>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</si>
  <si>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</si>
  <si>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</si>
  <si>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</si>
  <si>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</si>
  <si>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</si>
  <si>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</si>
  <si>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</si>
  <si>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</si>
  <si>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</si>
  <si>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</si>
  <si>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</si>
  <si>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</si>
  <si>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</si>
  <si>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</si>
  <si>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</si>
  <si>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</si>
  <si>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</si>
  <si>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</si>
  <si>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</si>
  <si>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</si>
  <si>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</si>
  <si>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</si>
  <si>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</si>
  <si>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</si>
  <si>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</si>
  <si>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</si>
  <si>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</si>
  <si>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</si>
  <si>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</si>
  <si>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</si>
  <si>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</si>
  <si>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</si>
  <si>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</si>
  <si>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</si>
  <si>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</si>
  <si>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</si>
  <si>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</si>
  <si>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</si>
  <si>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</si>
  <si>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</si>
  <si>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</si>
  <si>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</si>
  <si>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</si>
  <si>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</si>
  <si>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</si>
  <si>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</si>
  <si>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</si>
  <si>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</si>
  <si>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</si>
  <si>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</si>
  <si>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</si>
  <si>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</si>
  <si>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</si>
  <si>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</si>
  <si>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</si>
  <si>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</si>
  <si>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</si>
  <si>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</si>
  <si>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</si>
  <si>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</si>
  <si>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</si>
  <si>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</si>
  <si>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</si>
  <si>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</si>
  <si>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</si>
  <si>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</si>
  <si>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</si>
  <si>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</si>
  <si>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</si>
  <si>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</si>
  <si>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</si>
  <si>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</si>
  <si>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</si>
  <si>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</si>
  <si>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</si>
  <si>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</si>
  <si>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</si>
  <si>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</si>
  <si>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</si>
  <si>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</si>
  <si>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</si>
  <si>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</si>
  <si>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</si>
  <si>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</si>
  <si>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</si>
  <si>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</si>
  <si>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</si>
  <si>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</si>
  <si>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</si>
  <si>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</si>
  <si>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</si>
  <si>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</si>
  <si>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</si>
  <si>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</si>
  <si>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</si>
  <si>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</si>
  <si>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</si>
  <si>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</si>
  <si>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</si>
  <si>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</si>
  <si>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</si>
  <si>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</si>
  <si>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</si>
  <si>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</si>
  <si>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</si>
  <si>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</si>
  <si>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</si>
  <si>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</si>
  <si>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</si>
  <si>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</si>
  <si>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</si>
  <si>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</si>
  <si>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</si>
  <si>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</si>
  <si>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</si>
  <si>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</si>
  <si>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</si>
  <si>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</si>
  <si>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</si>
  <si>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</si>
  <si>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</si>
  <si>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</si>
  <si>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</si>
  <si>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</si>
  <si>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</si>
  <si>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</si>
  <si>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</si>
  <si>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</si>
  <si>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</si>
  <si>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</si>
  <si>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</si>
  <si>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</si>
  <si>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</si>
  <si>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</si>
  <si>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</si>
  <si>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</si>
  <si>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</si>
  <si>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</si>
  <si>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</si>
  <si>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</si>
  <si>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</si>
  <si>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</si>
  <si>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</si>
  <si>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</si>
  <si>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</si>
  <si>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</si>
  <si>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</si>
  <si>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</si>
  <si>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</si>
  <si>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</si>
  <si>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</si>
  <si>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</si>
  <si>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</si>
  <si>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</si>
  <si>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</si>
  <si>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</si>
  <si>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</si>
  <si>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</si>
  <si>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</si>
  <si>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</si>
  <si>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</si>
  <si>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</si>
  <si>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</si>
  <si>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</si>
  <si>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</si>
  <si>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</si>
  <si>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</si>
  <si>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</si>
  <si>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</si>
  <si>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</si>
  <si>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</si>
  <si>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</si>
  <si>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</si>
  <si>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</si>
  <si>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</si>
  <si>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</si>
  <si>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</si>
  <si>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</si>
  <si>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</si>
  <si>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</si>
  <si>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</si>
  <si>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</si>
  <si>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</si>
  <si>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</si>
  <si>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</si>
  <si>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</si>
  <si>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</si>
  <si>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</si>
  <si>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</si>
  <si>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</si>
  <si>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</si>
  <si>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</si>
  <si>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</si>
  <si>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</si>
  <si>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</si>
  <si>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</si>
  <si>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</si>
  <si>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</si>
  <si>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</si>
  <si>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</si>
  <si>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</si>
  <si>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</si>
  <si>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</si>
  <si>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</si>
  <si>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</si>
  <si>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</si>
  <si>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</si>
  <si>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</si>
  <si>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</si>
  <si>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</si>
  <si>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</si>
  <si>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</si>
  <si>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</si>
  <si>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</si>
  <si>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</si>
  <si>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</si>
  <si>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</si>
  <si>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</si>
  <si>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</si>
  <si>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</si>
  <si>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</si>
  <si>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</si>
  <si>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</si>
  <si>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</si>
  <si>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</si>
  <si>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</si>
  <si>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</si>
  <si>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</si>
  <si>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</si>
  <si>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</si>
  <si>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</si>
  <si>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</si>
  <si>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</si>
  <si>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</si>
  <si>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</si>
  <si>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</si>
  <si>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</si>
  <si>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</si>
  <si>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</si>
  <si>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</si>
  <si>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</si>
  <si>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</si>
  <si>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</si>
  <si>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</si>
  <si>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</si>
  <si>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</si>
  <si>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</si>
  <si>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</si>
  <si>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</si>
  <si>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</si>
  <si>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</si>
  <si>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</si>
  <si>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</si>
  <si>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</si>
  <si>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</si>
  <si>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</si>
  <si>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</si>
  <si>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</si>
  <si>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</si>
  <si>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</si>
  <si>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</si>
  <si>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</si>
  <si>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</si>
  <si>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</si>
  <si>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</si>
  <si>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</si>
  <si>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</si>
  <si>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</si>
  <si>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</si>
  <si>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</si>
  <si>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</si>
  <si>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</si>
  <si>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</si>
  <si>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</si>
  <si>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</si>
  <si>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</si>
  <si>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</si>
  <si>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</si>
  <si>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</si>
  <si>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</si>
  <si>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</si>
  <si>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</si>
  <si>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</si>
  <si>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</si>
  <si>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</si>
  <si>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</si>
  <si>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</si>
  <si>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</si>
  <si>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</si>
  <si>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</si>
  <si>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</si>
  <si>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</si>
  <si>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</si>
  <si>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</si>
  <si>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</si>
  <si>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</si>
  <si>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</si>
  <si>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</si>
  <si>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</si>
  <si>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</si>
  <si>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</si>
  <si>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</si>
  <si>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</si>
  <si>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</si>
  <si>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</si>
  <si>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</si>
  <si>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</si>
  <si>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</si>
  <si>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</si>
  <si>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</si>
  <si>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</si>
  <si>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</si>
  <si>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</si>
  <si>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</si>
  <si>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</si>
  <si>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</si>
  <si>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</si>
  <si>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</si>
  <si>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</si>
  <si>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</si>
  <si>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</si>
  <si>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</si>
  <si>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</si>
  <si>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</si>
  <si>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</si>
  <si>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</si>
  <si>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</si>
  <si>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</si>
  <si>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</si>
  <si>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</si>
  <si>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</si>
  <si>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</si>
  <si>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</si>
  <si>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</si>
  <si>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</si>
  <si>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</si>
  <si>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</si>
  <si>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</si>
  <si>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</si>
  <si>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</si>
  <si>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</si>
  <si>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</si>
  <si>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</si>
  <si>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</si>
  <si>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</si>
  <si>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</si>
  <si>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</si>
  <si>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</si>
  <si>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</si>
  <si>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</si>
  <si>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</si>
  <si>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</si>
  <si>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</si>
  <si>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</si>
  <si>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</si>
  <si>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</si>
  <si>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</si>
  <si>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</si>
  <si>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</si>
  <si>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</si>
  <si>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</si>
  <si>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</si>
  <si>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</si>
  <si>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</si>
  <si>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</si>
  <si>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</si>
  <si>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</si>
  <si>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</si>
  <si>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</si>
  <si>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</si>
  <si>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</si>
  <si>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</si>
  <si>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</si>
  <si>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</si>
  <si>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</si>
  <si>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</si>
  <si>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</si>
  <si>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</si>
  <si>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</si>
  <si>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</si>
  <si>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</si>
  <si>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</si>
  <si>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</si>
  <si>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</si>
  <si>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</si>
  <si>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</si>
  <si>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</si>
  <si>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</si>
  <si>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</si>
  <si>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</si>
  <si>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</si>
  <si>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</si>
  <si>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</si>
  <si>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</si>
  <si>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</si>
  <si>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</si>
  <si>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</si>
  <si>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</si>
  <si>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</si>
  <si>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</si>
  <si>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</si>
  <si>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</si>
  <si>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</si>
  <si>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</si>
  <si>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</si>
  <si>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</si>
  <si>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</si>
  <si>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</si>
  <si>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</si>
  <si>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</si>
  <si>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</si>
  <si>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</si>
  <si>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</si>
  <si>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</si>
  <si>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</si>
  <si>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</si>
  <si>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</si>
  <si>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</si>
  <si>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</si>
  <si>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</si>
  <si>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</si>
  <si>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</si>
  <si>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</si>
  <si>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</si>
  <si>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</si>
  <si>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</si>
  <si>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</si>
  <si>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</si>
  <si>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</si>
  <si>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</si>
  <si>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</si>
  <si>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</si>
  <si>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</si>
  <si>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</si>
  <si>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</si>
  <si>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</si>
  <si>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</si>
  <si>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</si>
  <si>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</si>
  <si>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</si>
  <si>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</si>
  <si>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</si>
  <si>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</si>
  <si>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</si>
  <si>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</si>
  <si>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</si>
  <si>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</si>
  <si>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</si>
  <si>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</si>
  <si>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</si>
  <si>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</si>
  <si>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</si>
  <si>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</si>
  <si>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</si>
  <si>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</si>
  <si>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</si>
  <si>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</si>
  <si>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</si>
  <si>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</si>
  <si>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</si>
  <si>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</si>
  <si>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</si>
  <si>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</si>
  <si>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</si>
  <si>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</si>
  <si>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</si>
  <si>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</si>
  <si>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</si>
  <si>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</si>
  <si>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</si>
  <si>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</si>
  <si>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</si>
  <si>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</si>
  <si>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</si>
  <si>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</si>
  <si>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</si>
  <si>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</si>
  <si>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</si>
  <si>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</si>
  <si>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</si>
  <si>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</si>
  <si>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</si>
  <si>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</si>
  <si>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</si>
  <si>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</si>
  <si>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</si>
  <si>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</si>
  <si>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</si>
  <si>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</si>
  <si>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</si>
  <si>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</si>
  <si>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</si>
  <si>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</si>
  <si>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</si>
  <si>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</si>
  <si>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</si>
  <si>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</si>
  <si>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</si>
  <si>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</si>
  <si>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</si>
  <si>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</si>
  <si>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</si>
  <si>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</si>
  <si>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</si>
  <si>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</si>
  <si>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</si>
  <si>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</si>
  <si>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</si>
  <si>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</si>
  <si>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</si>
  <si>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</si>
  <si>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</si>
  <si>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</si>
  <si>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</si>
  <si>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</si>
  <si>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</si>
  <si>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</si>
  <si>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</si>
  <si>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</si>
  <si>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</si>
  <si>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</si>
  <si>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</si>
  <si>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</si>
  <si>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</si>
  <si>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</si>
  <si>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</si>
  <si>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</si>
  <si>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</si>
  <si>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</si>
  <si>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</si>
  <si>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</si>
  <si>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</si>
  <si>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</si>
  <si>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</si>
  <si>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</si>
  <si>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</si>
  <si>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</si>
  <si>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</si>
  <si>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</si>
  <si>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</si>
  <si>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</si>
  <si>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</si>
  <si>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</si>
  <si>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</si>
  <si>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</si>
  <si>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</si>
  <si>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</si>
  <si>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</si>
  <si>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</si>
  <si>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</si>
  <si>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</si>
  <si>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</si>
  <si>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</si>
  <si>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</si>
  <si>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</si>
  <si>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</si>
  <si>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</si>
  <si>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</si>
  <si>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</si>
  <si>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</si>
  <si>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</si>
  <si>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</si>
  <si>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</si>
  <si>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</si>
  <si>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</si>
  <si>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</si>
  <si>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</si>
  <si>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</si>
  <si>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</si>
  <si>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</si>
  <si>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</si>
  <si>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</si>
  <si>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</si>
  <si>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</si>
  <si>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</si>
  <si>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</si>
  <si>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</si>
  <si>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</si>
  <si>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</si>
  <si>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</si>
  <si>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</si>
  <si>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</si>
  <si>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</si>
  <si>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</si>
  <si>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</si>
  <si>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</si>
  <si>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</si>
  <si>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</si>
  <si>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</si>
  <si>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</si>
  <si>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</si>
  <si>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</si>
  <si>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</si>
  <si>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</si>
  <si>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</si>
  <si>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</si>
  <si>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</si>
  <si>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</si>
  <si>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</si>
  <si>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</si>
  <si>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</si>
  <si>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</si>
  <si>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</si>
  <si>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</si>
  <si>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</si>
  <si>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</si>
  <si>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</si>
  <si>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</si>
  <si>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</si>
  <si>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</si>
  <si>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</si>
  <si>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</si>
  <si>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</si>
  <si>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</si>
  <si>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</si>
  <si>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</si>
  <si>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</si>
  <si>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</si>
  <si>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</si>
  <si>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</si>
  <si>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</si>
  <si>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</si>
  <si>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</si>
  <si>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</si>
  <si>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</si>
  <si>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</si>
  <si>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</si>
  <si>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</si>
  <si>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</si>
  <si>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</si>
  <si>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</si>
  <si>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</si>
  <si>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</si>
  <si>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</si>
  <si>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</si>
  <si>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</si>
  <si>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</si>
  <si>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</si>
  <si>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</si>
  <si>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</si>
  <si>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</si>
  <si>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</si>
  <si>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</si>
  <si>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</si>
  <si>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</si>
  <si>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</si>
  <si>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</si>
  <si>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</si>
  <si>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</si>
  <si>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</si>
  <si>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</si>
  <si>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</si>
  <si>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</si>
  <si>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</si>
  <si>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</si>
  <si>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</si>
  <si>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</si>
  <si>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</si>
  <si>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</si>
  <si>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</si>
  <si>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</si>
  <si>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</si>
  <si>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</si>
  <si>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</si>
  <si>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</si>
  <si>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</si>
  <si>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</si>
  <si>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</si>
  <si>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</si>
  <si>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</si>
  <si>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</si>
  <si>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</si>
  <si>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</si>
  <si>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</si>
  <si>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</si>
  <si>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</si>
  <si>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</si>
  <si>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</si>
  <si>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</si>
  <si>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</si>
  <si>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</si>
  <si>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</si>
  <si>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</si>
  <si>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</si>
  <si>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</si>
  <si>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</si>
  <si>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</si>
  <si>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</si>
  <si>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</si>
  <si>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</si>
  <si>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</si>
  <si>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</si>
  <si>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</si>
  <si>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</si>
  <si>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</si>
  <si>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</si>
  <si>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</si>
  <si>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</si>
  <si>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</si>
  <si>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</si>
  <si>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</si>
  <si>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</si>
  <si>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</si>
  <si>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</si>
  <si>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</si>
  <si>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</si>
  <si>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</si>
  <si>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</si>
  <si>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</si>
  <si>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</si>
  <si>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</si>
  <si>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</si>
  <si>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</si>
  <si>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</si>
  <si>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</si>
  <si>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</si>
  <si>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</si>
  <si>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</si>
  <si>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</si>
  <si>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</si>
  <si>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</si>
  <si>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</si>
  <si>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</si>
  <si>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</si>
  <si>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</si>
  <si>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</si>
  <si>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</si>
  <si>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</si>
  <si>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</si>
  <si>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</si>
  <si>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</si>
  <si>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</si>
  <si>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</si>
  <si>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</si>
  <si>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</si>
  <si>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</si>
  <si>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</si>
  <si>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</si>
  <si>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</si>
  <si>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</si>
  <si>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</si>
  <si>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</si>
  <si>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</si>
  <si>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</si>
  <si>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</si>
  <si>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</si>
  <si>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</si>
  <si>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</si>
  <si>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</si>
  <si>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</si>
  <si>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</si>
  <si>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</si>
  <si>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</si>
  <si>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</si>
  <si>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</si>
  <si>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</si>
  <si>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</si>
  <si>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</si>
  <si>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</si>
  <si>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</si>
  <si>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</si>
  <si>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</si>
  <si>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</si>
  <si>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</si>
  <si>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</si>
  <si>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</si>
  <si>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</si>
  <si>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</si>
  <si>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</si>
  <si>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</si>
  <si>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</si>
  <si>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</si>
  <si>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</si>
  <si>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</si>
  <si>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</si>
  <si>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</si>
  <si>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</si>
  <si>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</si>
  <si>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</si>
  <si>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</si>
  <si>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</si>
  <si>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</si>
  <si>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</si>
  <si>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</si>
  <si>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</si>
  <si>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</si>
  <si>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</si>
  <si>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</si>
  <si>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</si>
  <si>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</si>
  <si>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</si>
  <si>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</si>
  <si>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</si>
  <si>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</si>
  <si>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</si>
  <si>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</si>
  <si>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</si>
  <si>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</si>
  <si>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</si>
  <si>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</si>
  <si>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</si>
  <si>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</si>
  <si>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</si>
  <si>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</si>
  <si>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</si>
  <si>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</si>
  <si>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</si>
  <si>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</si>
  <si>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</si>
  <si>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</si>
  <si>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</si>
  <si>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</si>
  <si>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</si>
  <si>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</si>
  <si>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</si>
  <si>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</si>
  <si>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</si>
  <si>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</si>
  <si>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</si>
  <si>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</si>
  <si>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</si>
  <si>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</si>
  <si>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</si>
  <si>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</si>
  <si>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</si>
  <si>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</si>
  <si>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</si>
  <si>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</si>
  <si>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</si>
  <si>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</si>
  <si>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</si>
  <si>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</si>
  <si>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</si>
  <si>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</si>
  <si>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</si>
  <si>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</si>
  <si>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</si>
  <si>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</si>
  <si>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</si>
  <si>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</si>
  <si>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</si>
  <si>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</si>
  <si>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</si>
  <si>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</si>
  <si>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</si>
  <si>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</si>
  <si>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</si>
  <si>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</si>
  <si>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</si>
  <si>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</si>
  <si>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</si>
  <si>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</si>
  <si>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</si>
  <si>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</si>
  <si>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</si>
  <si>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</si>
  <si>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</si>
  <si>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</si>
  <si>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</si>
  <si>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</si>
  <si>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</si>
  <si>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</si>
  <si>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</si>
  <si>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</si>
  <si>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</si>
  <si>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</si>
  <si>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</si>
  <si>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</si>
  <si>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</si>
  <si>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</si>
  <si>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</si>
  <si>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</si>
  <si>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</si>
  <si>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</si>
  <si>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</si>
  <si>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</si>
  <si>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</si>
  <si>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</si>
  <si>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</si>
  <si>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</si>
  <si>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</si>
  <si>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</si>
  <si>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</si>
  <si>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</si>
  <si>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</si>
  <si>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</si>
  <si>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</si>
  <si>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</si>
  <si>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</si>
  <si>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</si>
  <si>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</si>
  <si>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</si>
  <si>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</si>
  <si>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</si>
  <si>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</si>
  <si>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</si>
  <si>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</si>
  <si>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</si>
  <si>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</si>
  <si>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</si>
  <si>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</si>
  <si>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</si>
  <si>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</si>
  <si>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</si>
  <si>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</si>
  <si>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</si>
  <si>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</si>
  <si>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</si>
  <si>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</si>
  <si>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</si>
  <si>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</si>
  <si>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</si>
  <si>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</si>
  <si>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</si>
  <si>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</si>
  <si>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</si>
  <si>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</si>
  <si>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</si>
  <si>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</si>
  <si>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</si>
  <si>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</si>
  <si>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</si>
  <si>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</si>
  <si>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</si>
  <si>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</si>
  <si>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</si>
  <si>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</si>
  <si>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</si>
  <si>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</si>
  <si>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</si>
  <si>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</si>
  <si>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</si>
  <si>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</si>
  <si>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</si>
  <si>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</si>
  <si>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</si>
  <si>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</si>
  <si>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</si>
  <si>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</si>
  <si>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</si>
  <si>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</si>
  <si>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</si>
  <si>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</si>
  <si>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</si>
  <si>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</si>
  <si>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</si>
  <si>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</si>
  <si>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</si>
  <si>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</si>
  <si>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</si>
  <si>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</si>
  <si>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</si>
  <si>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</si>
  <si>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</si>
  <si>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</si>
  <si>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</si>
  <si>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</si>
  <si>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</si>
  <si>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</si>
  <si>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</si>
  <si>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</si>
  <si>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</si>
  <si>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</si>
  <si>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</si>
  <si>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</si>
  <si>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</si>
  <si>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</si>
  <si>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</si>
  <si>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</si>
  <si>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</si>
  <si>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</si>
  <si>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</si>
  <si>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</si>
  <si>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</si>
  <si>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</si>
  <si>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</si>
  <si>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</si>
  <si>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</si>
  <si>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</si>
  <si>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</si>
  <si>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</si>
  <si>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</si>
  <si>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</si>
  <si>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</si>
  <si>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</si>
  <si>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</si>
  <si>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</si>
  <si>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</si>
  <si>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</si>
  <si>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</si>
  <si>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</si>
  <si>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</si>
  <si>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</si>
  <si>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</si>
  <si>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</si>
  <si>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</si>
  <si>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</si>
  <si>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</si>
  <si>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</si>
  <si>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</si>
  <si>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</si>
  <si>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</si>
  <si>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</si>
  <si>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</si>
  <si>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</si>
  <si>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</si>
  <si>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</si>
  <si>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</si>
  <si>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</si>
  <si>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</si>
  <si>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</si>
  <si>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</si>
  <si>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</si>
  <si>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</si>
  <si>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</si>
  <si>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</si>
  <si>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</si>
  <si>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</si>
  <si>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</si>
  <si>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</si>
  <si>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</si>
  <si>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</si>
  <si>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</si>
  <si>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</si>
  <si>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</si>
  <si>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</si>
  <si>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</si>
  <si>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</si>
  <si>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</si>
  <si>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</si>
  <si>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</si>
  <si>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</si>
  <si>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</si>
  <si>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</si>
  <si>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</si>
  <si>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</si>
  <si>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</si>
  <si>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</si>
  <si>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</si>
  <si>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</si>
  <si>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</si>
  <si>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</si>
  <si>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</si>
  <si>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</si>
  <si>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</si>
  <si>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</si>
  <si>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</si>
  <si>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</si>
  <si>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</si>
  <si>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</si>
  <si>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</si>
  <si>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</si>
  <si>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</si>
  <si>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</si>
  <si>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</si>
  <si>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</si>
  <si>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</si>
  <si>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</si>
  <si>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</si>
  <si>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</si>
  <si>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</si>
  <si>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</si>
  <si>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</si>
  <si>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</si>
  <si>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</si>
  <si>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</si>
  <si>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</si>
  <si>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</si>
  <si>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</si>
  <si>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</si>
  <si>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</si>
  <si>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</si>
  <si>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</si>
  <si>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</si>
  <si>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</si>
  <si>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</si>
  <si>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</si>
  <si>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</si>
  <si>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</si>
  <si>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</si>
  <si>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</si>
  <si>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</si>
  <si>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</si>
  <si>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</si>
  <si>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</si>
  <si>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</si>
  <si>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</si>
  <si>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</si>
  <si>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</si>
  <si>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</si>
  <si>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</si>
  <si>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</si>
  <si>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</si>
  <si>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</si>
  <si>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</si>
  <si>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</si>
  <si>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</si>
  <si>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</si>
  <si>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</si>
  <si>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</si>
  <si>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</si>
  <si>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</si>
  <si>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</si>
  <si>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</si>
  <si>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</si>
  <si>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</si>
  <si>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</si>
  <si>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</si>
  <si>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</si>
  <si>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</si>
  <si>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</si>
  <si>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</si>
  <si>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</si>
  <si>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</si>
  <si>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</si>
  <si>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</si>
  <si>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</si>
  <si>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</si>
  <si>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</si>
  <si>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</si>
  <si>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</si>
  <si>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</si>
  <si>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</si>
  <si>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</si>
  <si>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</si>
  <si>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</si>
  <si>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</si>
  <si>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</si>
  <si>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</si>
  <si>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</si>
  <si>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</si>
  <si>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</si>
  <si>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</si>
  <si>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</si>
  <si>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</si>
  <si>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</si>
  <si>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</si>
  <si>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</si>
  <si>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</si>
  <si>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</si>
  <si>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</si>
  <si>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</si>
  <si>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</si>
  <si>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</si>
  <si>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</si>
  <si>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</si>
  <si>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</si>
  <si>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</si>
  <si>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</si>
  <si>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</si>
  <si>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</si>
  <si>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</si>
  <si>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</si>
  <si>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</si>
  <si>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</si>
  <si>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</si>
  <si>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</si>
  <si>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</si>
  <si>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</si>
  <si>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</si>
  <si>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</si>
  <si>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</si>
  <si>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</si>
  <si>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</si>
  <si>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</si>
  <si>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</si>
  <si>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</si>
  <si>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</si>
  <si>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</si>
  <si>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</si>
  <si>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</si>
  <si>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</si>
  <si>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</si>
  <si>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</si>
  <si>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</si>
  <si>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</si>
  <si>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</si>
  <si>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</si>
  <si>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</si>
  <si>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</si>
  <si>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</si>
  <si>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</si>
  <si>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</si>
  <si>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</si>
  <si>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</si>
  <si>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</si>
  <si>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</si>
  <si>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</si>
  <si>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</si>
  <si>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</si>
  <si>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</si>
  <si>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</si>
  <si>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</si>
  <si>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</si>
  <si>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</si>
  <si>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</si>
  <si>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</si>
  <si>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</si>
  <si>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</si>
  <si>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</si>
  <si>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</si>
  <si>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</si>
  <si>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</si>
  <si>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</si>
  <si>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</si>
  <si>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</si>
  <si>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</si>
  <si>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</si>
  <si>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</si>
  <si>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</si>
  <si>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</si>
  <si>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</si>
  <si>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</si>
  <si>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</si>
  <si>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</si>
  <si>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</si>
  <si>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</si>
  <si>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</si>
  <si>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</si>
  <si>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</si>
  <si>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</si>
  <si>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</si>
  <si>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</si>
  <si>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</si>
  <si>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</si>
  <si>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</si>
  <si>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</si>
  <si>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</si>
  <si>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</si>
  <si>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</si>
  <si>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</si>
  <si>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</si>
  <si>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</si>
  <si>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</si>
  <si>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</si>
  <si>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</si>
  <si>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</si>
  <si>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</si>
  <si>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</si>
  <si>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</si>
  <si>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</si>
  <si>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</si>
  <si>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</si>
  <si>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</si>
  <si>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</si>
  <si>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</si>
  <si>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</si>
  <si>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</si>
  <si>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</si>
  <si>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</si>
  <si>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</si>
  <si>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</si>
  <si>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</si>
  <si>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</si>
  <si>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</si>
  <si>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</si>
  <si>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</si>
  <si>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</si>
  <si>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</si>
  <si>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</si>
  <si>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</si>
  <si>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</si>
  <si>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</si>
  <si>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</si>
  <si>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</si>
  <si>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</si>
  <si>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</si>
  <si>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</si>
  <si>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</si>
  <si>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</si>
  <si>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</si>
  <si>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</si>
  <si>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</si>
  <si>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</si>
  <si>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</si>
  <si>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</si>
  <si>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</si>
  <si>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</si>
  <si>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</si>
  <si>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</si>
  <si>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</si>
  <si>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</si>
  <si>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</si>
  <si>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</si>
  <si>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</si>
  <si>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</si>
  <si>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</si>
  <si>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</si>
  <si>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</si>
  <si>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</si>
  <si>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</si>
  <si>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</si>
  <si>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</si>
  <si>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</si>
  <si>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</si>
  <si>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</si>
  <si>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</si>
  <si>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</si>
  <si>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</si>
  <si>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</si>
  <si>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</si>
  <si>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</si>
  <si>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</si>
  <si>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</si>
  <si>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</si>
  <si>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</si>
  <si>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</si>
  <si>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</si>
  <si>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</si>
  <si>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</si>
  <si>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</si>
  <si>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</si>
  <si>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</si>
  <si>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</si>
  <si>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</si>
  <si>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</si>
  <si>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</si>
  <si>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</si>
  <si>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</si>
  <si>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</si>
  <si>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</si>
  <si>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</si>
  <si>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</si>
  <si>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</si>
  <si>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</si>
  <si>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</si>
  <si>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</si>
  <si>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</si>
  <si>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</si>
  <si>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</si>
  <si>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</si>
  <si>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</si>
  <si>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</si>
  <si>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</si>
  <si>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</si>
  <si>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</si>
  <si>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</si>
  <si>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</si>
  <si>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</si>
  <si>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</si>
  <si>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</si>
  <si>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</si>
  <si>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</si>
  <si>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</si>
  <si>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</si>
  <si>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</si>
  <si>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</si>
  <si>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</si>
  <si>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</si>
  <si>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</si>
  <si>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</si>
  <si>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</si>
  <si>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</si>
  <si>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</si>
  <si>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</si>
  <si>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</si>
  <si>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</si>
  <si>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</si>
  <si>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</si>
  <si>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</si>
  <si>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</si>
  <si>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</si>
  <si>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</si>
  <si>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</si>
  <si>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</si>
  <si>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</si>
  <si>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</si>
  <si>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</si>
  <si>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</si>
  <si>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</si>
  <si>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</si>
  <si>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</si>
  <si>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</si>
  <si>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</si>
  <si>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</si>
  <si>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</si>
  <si>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</si>
  <si>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</si>
  <si>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</si>
  <si>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</si>
  <si>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</si>
  <si>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</si>
  <si>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</si>
  <si>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</si>
  <si>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</si>
  <si>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</si>
  <si>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</si>
  <si>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</si>
  <si>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</si>
  <si>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</si>
  <si>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</si>
  <si>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</si>
  <si>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</si>
  <si>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</si>
  <si>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</si>
  <si>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</si>
  <si>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</si>
  <si>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</si>
  <si>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</si>
  <si>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</si>
  <si>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</si>
  <si>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</si>
  <si>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</si>
  <si>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</si>
  <si>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</si>
  <si>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</si>
  <si>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</si>
  <si>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</si>
  <si>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</si>
  <si>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</si>
  <si>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</si>
  <si>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</si>
  <si>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</si>
  <si>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</si>
  <si>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</si>
  <si>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</si>
  <si>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</si>
  <si>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</si>
  <si>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</si>
  <si>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</si>
  <si>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</si>
  <si>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</si>
  <si>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</si>
  <si>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</si>
  <si>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</si>
  <si>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</si>
  <si>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</si>
  <si>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</si>
  <si>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</si>
  <si>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</si>
  <si>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</si>
  <si>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</si>
  <si>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</si>
  <si>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</si>
  <si>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</si>
  <si>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</si>
  <si>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</si>
  <si>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</si>
  <si>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</si>
  <si>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</si>
  <si>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</si>
  <si>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</si>
  <si>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</si>
  <si>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</si>
  <si>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</si>
  <si>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</si>
  <si>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</si>
  <si>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</si>
  <si>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</si>
  <si>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</si>
  <si>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</si>
  <si>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</si>
  <si>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</si>
  <si>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</si>
  <si>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</si>
  <si>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</si>
  <si>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</si>
  <si>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</si>
  <si>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</si>
  <si>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</si>
  <si>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</si>
  <si>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</si>
  <si>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</si>
  <si>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</si>
  <si>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</si>
  <si>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</si>
  <si>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</si>
  <si>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</si>
  <si>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</si>
  <si>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</si>
  <si>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</si>
  <si>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</si>
  <si>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</si>
  <si>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</si>
  <si>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</si>
  <si>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</si>
  <si>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</si>
  <si>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</si>
  <si>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</si>
  <si>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</si>
  <si>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</si>
  <si>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</si>
  <si>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</si>
  <si>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</si>
  <si>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</si>
  <si>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</si>
  <si>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</si>
  <si>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</si>
  <si>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</si>
  <si>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</si>
  <si>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</si>
  <si>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</si>
  <si>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</si>
  <si>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</si>
  <si>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</si>
  <si>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</si>
  <si>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</si>
  <si>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</si>
  <si>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</si>
  <si>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</si>
  <si>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</si>
  <si>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</si>
  <si>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</si>
  <si>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</si>
  <si>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</si>
  <si>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</si>
  <si>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</si>
  <si>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</si>
  <si>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</si>
  <si>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</si>
  <si>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</si>
  <si>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</si>
  <si>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</si>
  <si>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</si>
  <si>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</si>
  <si>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</si>
  <si>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</si>
  <si>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</si>
  <si>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</si>
  <si>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</si>
  <si>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</si>
  <si>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</si>
  <si>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</si>
  <si>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</si>
  <si>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</si>
  <si>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</si>
  <si>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</si>
  <si>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</si>
  <si>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</si>
  <si>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</si>
  <si>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</si>
  <si>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</si>
  <si>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</si>
  <si>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</si>
  <si>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</si>
  <si>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</si>
  <si>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</si>
  <si>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</si>
  <si>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</si>
  <si>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</si>
  <si>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</si>
  <si>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</si>
  <si>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</si>
  <si>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</si>
  <si>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</si>
  <si>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</si>
  <si>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</si>
  <si>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</si>
  <si>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</si>
  <si>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</si>
  <si>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</si>
  <si>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</si>
  <si>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</si>
  <si>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</si>
  <si>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</si>
  <si>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</si>
  <si>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</si>
  <si>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</si>
  <si>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</si>
  <si>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</si>
  <si>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</si>
  <si>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</si>
  <si>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</si>
  <si>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</si>
  <si>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</si>
  <si>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</si>
  <si>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</si>
  <si>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</si>
  <si>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</si>
  <si>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</si>
  <si>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</si>
  <si>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</si>
  <si>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</si>
  <si>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</si>
  <si>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</si>
  <si>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</si>
  <si>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</si>
  <si>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</si>
  <si>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</si>
  <si>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</si>
  <si>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</si>
  <si>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</si>
  <si>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</si>
  <si>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</si>
  <si>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</si>
  <si>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</si>
  <si>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</si>
  <si>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</si>
  <si>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</si>
  <si>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</si>
  <si>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</si>
  <si>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</si>
  <si>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</si>
  <si>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</si>
  <si>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</si>
  <si>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</si>
  <si>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</si>
  <si>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</si>
  <si>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</si>
  <si>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</si>
  <si>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</si>
  <si>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</si>
  <si>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</si>
  <si>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</si>
  <si>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</si>
  <si>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</si>
  <si>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</si>
  <si>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</si>
  <si>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</si>
  <si>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</si>
  <si>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</si>
  <si>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</si>
  <si>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</si>
  <si>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</si>
  <si>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</si>
  <si>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</si>
  <si>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</si>
  <si>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</si>
  <si>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</si>
  <si>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</si>
  <si>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</si>
  <si>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</si>
  <si>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</si>
  <si>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</si>
  <si>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</si>
  <si>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</si>
  <si>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</si>
  <si>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</si>
  <si>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</si>
  <si>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</si>
  <si>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</si>
  <si>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</si>
  <si>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</si>
  <si>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</si>
  <si>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</si>
  <si>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</si>
  <si>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</si>
  <si>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</si>
  <si>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</si>
  <si>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</si>
  <si>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</si>
  <si>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</si>
  <si>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</si>
  <si>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</si>
  <si>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</si>
  <si>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</si>
  <si>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</si>
  <si>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</si>
  <si>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</si>
  <si>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</si>
  <si>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</si>
  <si>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</si>
  <si>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</si>
  <si>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</si>
  <si>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</si>
  <si>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</si>
  <si>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</si>
  <si>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</si>
  <si>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</si>
  <si>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</si>
  <si>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</si>
  <si>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</si>
  <si>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</si>
  <si>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</si>
  <si>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</si>
  <si>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</si>
  <si>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</si>
  <si>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</si>
  <si>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</si>
  <si>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</si>
  <si>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</si>
  <si>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</si>
  <si>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</si>
  <si>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</si>
  <si>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</si>
  <si>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</si>
  <si>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</si>
  <si>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</si>
  <si>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</si>
  <si>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</si>
  <si>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</si>
  <si>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</si>
  <si>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</si>
  <si>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</si>
  <si>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</si>
  <si>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</si>
  <si>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</si>
  <si>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</si>
  <si>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</si>
  <si>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</si>
  <si>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</si>
  <si>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</si>
  <si>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</si>
  <si>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</si>
  <si>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</si>
  <si>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</si>
  <si>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</si>
  <si>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</si>
  <si>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</si>
  <si>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</si>
  <si>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</si>
  <si>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</si>
  <si>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</si>
  <si>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</si>
  <si>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</si>
  <si>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</si>
  <si>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</si>
  <si>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</si>
  <si>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</si>
  <si>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</si>
  <si>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</si>
  <si>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</si>
  <si>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</si>
  <si>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</si>
  <si>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</si>
  <si>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</si>
  <si>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</si>
  <si>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</si>
  <si>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</si>
  <si>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</si>
  <si>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</si>
  <si>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</si>
  <si>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</si>
  <si>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</si>
  <si>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</si>
  <si>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</si>
  <si>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</si>
  <si>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</si>
  <si>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</si>
  <si>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</si>
  <si>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</si>
  <si>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</si>
  <si>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</si>
  <si>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</si>
  <si>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</si>
  <si>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</si>
  <si>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</si>
  <si>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</si>
  <si>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</si>
  <si>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</si>
  <si>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</si>
  <si>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</si>
  <si>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</si>
  <si>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</si>
  <si>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</si>
  <si>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</si>
  <si>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</si>
  <si>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</si>
  <si>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</si>
  <si>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</si>
  <si>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</si>
  <si>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</si>
  <si>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</si>
  <si>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</si>
  <si>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</si>
  <si>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</si>
  <si>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</si>
  <si>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</si>
  <si>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</si>
  <si>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</si>
  <si>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</si>
  <si>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</si>
  <si>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</si>
  <si>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</si>
  <si>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</si>
  <si>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</si>
  <si>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</si>
  <si>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</si>
  <si>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</si>
  <si>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</si>
  <si>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</si>
  <si>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</si>
  <si>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</si>
  <si>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</si>
  <si>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</si>
  <si>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</si>
  <si>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</si>
  <si>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</si>
  <si>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</si>
  <si>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</si>
  <si>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</si>
  <si>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</si>
  <si>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</si>
  <si>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</si>
  <si>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</si>
  <si>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</si>
  <si>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</si>
  <si>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</si>
  <si>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</si>
  <si>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</si>
  <si>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</si>
  <si>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</si>
  <si>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</si>
  <si>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</si>
  <si>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</si>
  <si>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</si>
  <si>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</si>
  <si>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</si>
  <si>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</si>
  <si>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</si>
  <si>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</si>
  <si>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</si>
  <si>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</si>
  <si>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</si>
  <si>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</si>
  <si>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</si>
  <si>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</si>
  <si>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</si>
  <si>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</si>
  <si>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</si>
  <si>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</si>
  <si>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</si>
  <si>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</si>
  <si>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</si>
  <si>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</si>
  <si>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</si>
  <si>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</si>
  <si>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</si>
  <si>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</si>
  <si>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</si>
  <si>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</si>
  <si>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</si>
  <si>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</si>
  <si>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</si>
  <si>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</si>
  <si>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</si>
  <si>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</si>
  <si>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</si>
  <si>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</si>
  <si>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</si>
  <si>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</si>
  <si>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</si>
  <si>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</si>
  <si>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</si>
  <si>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</si>
  <si>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</si>
  <si>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</si>
  <si>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</si>
  <si>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</si>
  <si>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</si>
  <si>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</si>
  <si>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</si>
  <si>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</si>
  <si>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</si>
  <si>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</si>
  <si>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</si>
  <si>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</si>
  <si>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</si>
  <si>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</si>
  <si>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</si>
  <si>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</si>
  <si>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</si>
  <si>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</si>
  <si>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</si>
  <si>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</si>
  <si>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</si>
  <si>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</si>
  <si>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</si>
  <si>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</si>
  <si>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</si>
  <si>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</si>
  <si>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</si>
  <si>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</si>
  <si>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</si>
  <si>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</si>
  <si>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</si>
  <si>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</si>
  <si>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</si>
  <si>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</si>
  <si>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</si>
  <si>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</si>
  <si>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</si>
  <si>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</si>
  <si>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</si>
  <si>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</si>
  <si>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</si>
  <si>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</si>
  <si>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</si>
  <si>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</si>
  <si>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</si>
  <si>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</si>
  <si>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</si>
  <si>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</si>
  <si>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</si>
  <si>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</si>
  <si>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</si>
  <si>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</si>
  <si>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</si>
  <si>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</si>
  <si>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</si>
  <si>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</si>
  <si>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</si>
  <si>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</si>
  <si>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</si>
  <si>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</si>
  <si>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</si>
  <si>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</si>
  <si>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</si>
  <si>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</si>
  <si>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</si>
  <si>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</si>
  <si>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</si>
  <si>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</si>
  <si>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</si>
  <si>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</si>
  <si>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</si>
  <si>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</si>
  <si>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</si>
  <si>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</si>
  <si>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</si>
  <si>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</si>
  <si>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</si>
  <si>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</si>
  <si>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</si>
  <si>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</si>
  <si>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</si>
  <si>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</si>
  <si>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</si>
  <si>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</si>
  <si>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</si>
  <si>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</si>
  <si>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</si>
  <si>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</si>
  <si>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</si>
  <si>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</si>
  <si>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</si>
  <si>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</si>
  <si>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</si>
  <si>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</si>
  <si>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</si>
  <si>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</si>
  <si>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</si>
  <si>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</si>
  <si>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</si>
  <si>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</si>
  <si>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</si>
  <si>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</si>
  <si>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</si>
  <si>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</si>
  <si>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</si>
  <si>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</si>
  <si>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</si>
  <si>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</si>
  <si>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</si>
  <si>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</si>
  <si>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</si>
  <si>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</si>
  <si>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</si>
  <si>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</si>
  <si>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</si>
  <si>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</si>
  <si>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</si>
  <si>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</si>
  <si>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</si>
  <si>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</si>
  <si>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</si>
  <si>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</si>
  <si>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</si>
  <si>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</si>
  <si>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</si>
  <si>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</si>
  <si>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</si>
  <si>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</si>
  <si>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</si>
  <si>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</si>
  <si>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</si>
  <si>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</si>
  <si>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</si>
  <si>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</si>
  <si>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</si>
  <si>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</si>
  <si>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</si>
  <si>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</si>
  <si>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</si>
  <si>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</si>
  <si>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</si>
  <si>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</si>
  <si>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</si>
  <si>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</si>
  <si>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</si>
  <si>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</si>
  <si>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</si>
  <si>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</si>
  <si>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</si>
  <si>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</si>
  <si>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</si>
  <si>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</si>
  <si>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</si>
  <si>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</si>
  <si>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</si>
  <si>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</si>
  <si>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</si>
  <si>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</si>
  <si>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</si>
  <si>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</si>
  <si>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</si>
  <si>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</si>
  <si>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</si>
  <si>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</si>
  <si>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</si>
  <si>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</si>
  <si>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</si>
  <si>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</si>
  <si>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</si>
  <si>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</si>
  <si>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</si>
  <si>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</si>
  <si>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</si>
  <si>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</si>
  <si>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</si>
  <si>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</si>
  <si>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</si>
  <si>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</si>
  <si>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</si>
  <si>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</si>
  <si>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</si>
  <si>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</si>
  <si>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</si>
  <si>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</si>
  <si>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</si>
  <si>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</si>
  <si>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</si>
  <si>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</si>
  <si>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</si>
  <si>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</si>
  <si>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</si>
  <si>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</si>
  <si>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</si>
  <si>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</si>
  <si>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</si>
  <si>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</si>
  <si>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</si>
  <si>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</si>
  <si>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</si>
  <si>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</si>
  <si>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</si>
  <si>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</si>
  <si>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</si>
  <si>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</si>
  <si>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</si>
  <si>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</si>
  <si>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</si>
  <si>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</si>
  <si>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</si>
  <si>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</si>
  <si>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</si>
  <si>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</si>
  <si>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</si>
  <si>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</si>
  <si>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</si>
  <si>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</si>
  <si>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</si>
  <si>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</si>
  <si>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</si>
  <si>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</si>
  <si>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</si>
  <si>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</si>
  <si>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</si>
  <si>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</si>
  <si>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</si>
  <si>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</si>
  <si>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</si>
  <si>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</si>
  <si>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</si>
  <si>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</si>
  <si>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</si>
  <si>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</si>
  <si>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</si>
  <si>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</si>
  <si>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</si>
  <si>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</si>
  <si>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</si>
  <si>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</si>
  <si>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</si>
  <si>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</si>
  <si>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</si>
  <si>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</si>
  <si>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</si>
  <si>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</si>
  <si>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</si>
  <si>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</si>
  <si>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</si>
  <si>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</si>
  <si>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</si>
  <si>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</si>
  <si>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</si>
  <si>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</si>
  <si>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</si>
  <si>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</si>
  <si>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</si>
  <si>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</si>
  <si>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</si>
  <si>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</si>
  <si>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</si>
  <si>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</si>
  <si>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</si>
  <si>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</si>
  <si>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</si>
  <si>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</si>
  <si>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</si>
  <si>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</si>
  <si>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</si>
  <si>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</si>
  <si>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</si>
  <si>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</si>
  <si>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</si>
  <si>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</si>
  <si>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</si>
  <si>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</si>
  <si>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</si>
  <si>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</si>
  <si>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</si>
  <si>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</si>
  <si>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</si>
  <si>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</si>
  <si>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</si>
  <si>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</si>
  <si>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</si>
  <si>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</si>
  <si>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</si>
  <si>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</si>
  <si>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</si>
  <si>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</si>
  <si>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</si>
  <si>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</si>
  <si>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</si>
  <si>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</si>
  <si>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</si>
  <si>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</si>
  <si>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</si>
  <si>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</si>
  <si>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</si>
  <si>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</si>
  <si>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</si>
  <si>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</si>
  <si>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</si>
  <si>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</si>
  <si>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</si>
  <si>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</si>
  <si>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</si>
  <si>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</si>
  <si>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</si>
  <si>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</si>
  <si>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</si>
  <si>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</si>
  <si>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</si>
  <si>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</si>
  <si>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</si>
  <si>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</si>
  <si>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</si>
  <si>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</si>
  <si>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</si>
  <si>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</si>
  <si>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</si>
  <si>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</si>
  <si>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</si>
  <si>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</si>
  <si>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</si>
  <si>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</si>
  <si>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</si>
  <si>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</si>
  <si>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</si>
  <si>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</si>
  <si>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</si>
  <si>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</si>
  <si>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</si>
  <si>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</si>
  <si>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</si>
  <si>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</si>
  <si>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</si>
  <si>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</si>
  <si>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</si>
  <si>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</si>
  <si>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</si>
  <si>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</si>
  <si>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</si>
  <si>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</si>
  <si>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</si>
  <si>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</si>
  <si>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</si>
  <si>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</si>
  <si>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</si>
  <si>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</si>
  <si>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</si>
  <si>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</si>
  <si>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</si>
  <si>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</si>
  <si>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</si>
  <si>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</si>
  <si>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</si>
  <si>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</si>
  <si>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</si>
  <si>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</si>
  <si>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</si>
  <si>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</si>
  <si>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</si>
  <si>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</si>
  <si>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</si>
  <si>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</si>
  <si>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</si>
  <si>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</si>
  <si>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</si>
  <si>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</si>
  <si>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</si>
  <si>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</si>
  <si>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</si>
  <si>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</si>
  <si>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</si>
  <si>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</si>
  <si>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</si>
  <si>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</si>
  <si>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</si>
  <si>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</si>
  <si>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</si>
  <si>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</si>
  <si>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</si>
  <si>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</si>
  <si>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</si>
  <si>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</si>
  <si>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</si>
  <si>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</si>
  <si>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</si>
  <si>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</si>
  <si>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</si>
  <si>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</si>
  <si>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</si>
  <si>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</si>
  <si>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</si>
  <si>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</si>
  <si>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</si>
  <si>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</si>
  <si>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</si>
  <si>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</si>
  <si>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</si>
  <si>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</si>
  <si>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</si>
  <si>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</si>
  <si>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</si>
  <si>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</si>
  <si>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</si>
  <si>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</si>
  <si>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</si>
  <si>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</si>
  <si>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</si>
  <si>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</si>
  <si>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</si>
  <si>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</si>
  <si>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</si>
  <si>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</si>
  <si>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</si>
  <si>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</si>
  <si>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</si>
  <si>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</si>
  <si>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</si>
  <si>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</si>
  <si>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</si>
  <si>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</si>
  <si>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</si>
  <si>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</si>
  <si>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</si>
  <si>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</si>
  <si>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</si>
  <si>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</si>
  <si>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</si>
  <si>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</si>
  <si>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</si>
  <si>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</si>
  <si>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</si>
  <si>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</si>
  <si>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</si>
  <si>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</si>
  <si>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</si>
  <si>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</si>
  <si>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</si>
  <si>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</si>
  <si>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</si>
  <si>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</si>
  <si>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</si>
  <si>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</si>
  <si>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</si>
  <si>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</si>
  <si>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</si>
  <si>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</si>
  <si>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</si>
  <si>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</si>
  <si>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</si>
  <si>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</si>
  <si>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</si>
  <si>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</si>
  <si>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</si>
  <si>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</si>
  <si>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</si>
  <si>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</si>
  <si>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</si>
  <si>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</si>
  <si>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</si>
  <si>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</si>
  <si>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</si>
  <si>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</si>
  <si>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</si>
  <si>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</si>
  <si>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</si>
  <si>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</si>
  <si>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</si>
  <si>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</si>
  <si>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</si>
  <si>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</si>
  <si>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</si>
  <si>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</si>
  <si>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</si>
  <si>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</si>
  <si>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</si>
  <si>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</si>
  <si>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</si>
  <si>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</si>
  <si>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</si>
  <si>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</si>
  <si>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</si>
  <si>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</si>
  <si>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</si>
  <si>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</si>
  <si>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</si>
  <si>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</si>
  <si>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</si>
  <si>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</si>
  <si>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</si>
  <si>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</si>
  <si>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</si>
  <si>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</si>
  <si>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</si>
  <si>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</si>
  <si>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</si>
  <si>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</si>
  <si>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</si>
  <si>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</si>
  <si>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</si>
  <si>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</si>
  <si>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</si>
  <si>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</si>
  <si>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</si>
  <si>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</si>
  <si>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</si>
  <si>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</si>
  <si>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</si>
  <si>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</si>
  <si>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</si>
  <si>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</si>
  <si>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</si>
  <si>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</si>
  <si>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</si>
  <si>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</si>
  <si>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</si>
  <si>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</si>
  <si>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</si>
  <si>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</si>
  <si>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</si>
  <si>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</si>
  <si>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</si>
  <si>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</si>
  <si>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</si>
  <si>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</si>
  <si>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</si>
  <si>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</si>
  <si>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</si>
  <si>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</si>
  <si>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</si>
  <si>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</si>
  <si>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</si>
  <si>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</si>
  <si>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</si>
  <si>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</si>
  <si>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</si>
  <si>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</si>
  <si>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</si>
  <si>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</si>
  <si>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</si>
  <si>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</si>
  <si>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</si>
  <si>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</si>
  <si>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</si>
  <si>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</si>
  <si>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</si>
  <si>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</si>
  <si>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</si>
  <si>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</si>
  <si>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</si>
  <si>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</si>
  <si>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</si>
  <si>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</si>
  <si>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</si>
  <si>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</si>
  <si>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</si>
  <si>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</si>
  <si>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</si>
  <si>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</si>
  <si>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</si>
  <si>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</si>
  <si>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</si>
  <si>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</si>
  <si>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</si>
  <si>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</si>
  <si>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</si>
  <si>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</si>
  <si>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</si>
  <si>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</si>
  <si>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</si>
  <si>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</si>
  <si>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</si>
  <si>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</si>
  <si>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</si>
  <si>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</si>
  <si>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</si>
  <si>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</si>
  <si>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</si>
  <si>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</si>
  <si>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</si>
  <si>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</si>
  <si>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</si>
  <si>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</si>
  <si>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</si>
  <si>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</si>
  <si>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</si>
  <si>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</si>
  <si>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</si>
  <si>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</si>
  <si>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</si>
  <si>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</si>
  <si>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</si>
  <si>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</si>
  <si>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</si>
  <si>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</si>
  <si>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</si>
  <si>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</si>
  <si>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</si>
  <si>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</si>
  <si>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</si>
  <si>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</si>
  <si>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</si>
  <si>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</si>
  <si>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</si>
  <si>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</si>
  <si>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</si>
  <si>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</si>
  <si>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</si>
  <si>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</si>
  <si>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</si>
  <si>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</si>
  <si>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</si>
  <si>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</si>
  <si>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</si>
  <si>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</si>
  <si>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</si>
  <si>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</si>
  <si>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</si>
  <si>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</si>
  <si>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</si>
  <si>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</si>
  <si>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</si>
  <si>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</si>
  <si>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</si>
  <si>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</si>
  <si>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</si>
  <si>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</si>
  <si>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</si>
  <si>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</si>
  <si>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</si>
  <si>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</si>
  <si>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</si>
  <si>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</si>
  <si>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</si>
  <si>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</si>
  <si>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</si>
  <si>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</si>
  <si>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</si>
  <si>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</si>
  <si>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</si>
  <si>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</si>
  <si>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</si>
  <si>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</si>
  <si>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</si>
  <si>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</si>
  <si>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</si>
  <si>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</si>
  <si>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</si>
  <si>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</si>
  <si>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</si>
  <si>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</si>
  <si>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</si>
  <si>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</si>
  <si>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</si>
  <si>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</si>
  <si>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</si>
  <si>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</si>
  <si>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</si>
  <si>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</si>
  <si>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</si>
  <si>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</si>
  <si>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</si>
  <si>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</si>
  <si>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</si>
  <si>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</si>
  <si>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</si>
  <si>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</si>
  <si>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</si>
  <si>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</si>
  <si>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</si>
  <si>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</si>
  <si>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</si>
  <si>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</si>
  <si>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</si>
  <si>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</si>
  <si>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</si>
  <si>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</si>
  <si>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</si>
  <si>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</si>
  <si>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</si>
  <si>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</si>
  <si>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</si>
  <si>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</si>
  <si>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</si>
  <si>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</si>
  <si>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</si>
  <si>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</si>
  <si>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</si>
  <si>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</si>
  <si>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</si>
  <si>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</si>
  <si>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</si>
  <si>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</si>
  <si>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</si>
  <si>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</si>
  <si>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</si>
  <si>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</si>
  <si>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</si>
  <si>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</si>
  <si>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</si>
  <si>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</si>
  <si>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</si>
  <si>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</si>
  <si>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</si>
  <si>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</si>
  <si>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</si>
  <si>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</si>
  <si>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</si>
  <si>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</si>
  <si>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</si>
  <si>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</si>
  <si>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</si>
  <si>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</si>
  <si>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</si>
  <si>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</si>
  <si>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</si>
  <si>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</si>
  <si>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</si>
  <si>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</si>
  <si>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</si>
  <si>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</si>
  <si>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</si>
  <si>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</si>
  <si>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</si>
  <si>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</si>
  <si>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</si>
  <si>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</si>
  <si>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</si>
  <si>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</si>
  <si>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</si>
  <si>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</si>
  <si>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</si>
  <si>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</si>
  <si>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</si>
  <si>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</si>
  <si>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</si>
  <si>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</si>
  <si>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</si>
  <si>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</si>
  <si>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</si>
  <si>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</si>
  <si>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</si>
  <si>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</si>
  <si>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</si>
  <si>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</si>
  <si>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</si>
  <si>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</si>
  <si>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</si>
  <si>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</si>
  <si>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</si>
  <si>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</si>
  <si>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</si>
  <si>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</si>
  <si>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</si>
  <si>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</si>
  <si>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</si>
  <si>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</si>
  <si>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</si>
  <si>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</si>
  <si>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</si>
  <si>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</si>
  <si>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</si>
  <si>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</si>
  <si>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</si>
  <si>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</si>
  <si>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</si>
  <si>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</si>
  <si>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</si>
  <si>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</si>
  <si>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</si>
  <si>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</si>
  <si>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</si>
  <si>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</si>
  <si>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</si>
  <si>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</si>
  <si>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</si>
  <si>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</si>
  <si>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</si>
  <si>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</si>
  <si>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</si>
  <si>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</si>
  <si>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</si>
  <si>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</si>
  <si>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</si>
  <si>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</si>
  <si>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</si>
  <si>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</si>
  <si>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</si>
  <si>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</si>
  <si>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</si>
  <si>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</si>
  <si>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</si>
  <si>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</si>
  <si>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</si>
  <si>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</si>
  <si>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</si>
  <si>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</si>
  <si>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</si>
  <si>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</si>
  <si>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</si>
  <si>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</si>
  <si>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</si>
  <si>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</si>
  <si>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</si>
  <si>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</si>
  <si>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</si>
  <si>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</si>
  <si>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</si>
  <si>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</si>
  <si>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</si>
  <si>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</si>
  <si>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</si>
  <si>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</si>
  <si>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</si>
  <si>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</si>
  <si>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</si>
  <si>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</si>
  <si>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</si>
  <si>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</si>
  <si>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</si>
  <si>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</si>
  <si>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</si>
  <si>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</si>
  <si>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</si>
  <si>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</si>
  <si>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</si>
  <si>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</si>
  <si>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</si>
  <si>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</si>
  <si>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</si>
  <si>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</si>
  <si>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</si>
  <si>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</si>
  <si>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</si>
  <si>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</si>
  <si>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</si>
  <si>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</si>
  <si>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</si>
  <si>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</si>
  <si>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</si>
  <si>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</si>
  <si>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</si>
  <si>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</si>
  <si>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</si>
  <si>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</si>
  <si>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</si>
  <si>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</si>
  <si>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</si>
  <si>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</si>
  <si>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</si>
  <si>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</si>
  <si>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</si>
  <si>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</si>
  <si>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</si>
  <si>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</si>
  <si>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</si>
  <si>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</si>
  <si>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</si>
  <si>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</si>
  <si>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</si>
  <si>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</si>
  <si>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</si>
  <si>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</si>
  <si>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</si>
  <si>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</si>
  <si>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</si>
  <si>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</si>
  <si>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</si>
  <si>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</si>
  <si>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</si>
  <si>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</si>
  <si>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</si>
  <si>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</si>
  <si>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</si>
  <si>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</si>
  <si>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</si>
  <si>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</si>
  <si>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</si>
  <si>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</si>
  <si>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</si>
  <si>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</si>
  <si>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</si>
  <si>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</si>
  <si>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</si>
  <si>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</si>
  <si>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</si>
  <si>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</si>
  <si>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</si>
  <si>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</si>
  <si>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</si>
  <si>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</si>
  <si>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</si>
  <si>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</si>
  <si>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</si>
  <si>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</si>
  <si>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</si>
  <si>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</si>
  <si>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</si>
  <si>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</si>
  <si>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</si>
  <si>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</si>
  <si>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</si>
  <si>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</si>
  <si>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</si>
  <si>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</si>
  <si>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</si>
  <si>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</si>
  <si>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</si>
  <si>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</si>
  <si>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</si>
  <si>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</si>
  <si>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</si>
  <si>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</si>
  <si>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</si>
  <si>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</si>
  <si>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</si>
  <si>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</si>
  <si>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</si>
  <si>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</si>
  <si>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</si>
  <si>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</si>
  <si>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</si>
  <si>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</si>
  <si>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</si>
  <si>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</si>
  <si>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</si>
  <si>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</si>
  <si>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</si>
  <si>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</si>
  <si>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</si>
  <si>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</si>
  <si>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</si>
  <si>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</si>
  <si>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</si>
  <si>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</si>
  <si>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</si>
  <si>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</si>
  <si>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</si>
  <si>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</si>
  <si>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</si>
  <si>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</si>
  <si>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</si>
  <si>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</si>
  <si>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</si>
  <si>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</si>
  <si>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</si>
  <si>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</si>
  <si>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</si>
  <si>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</si>
  <si>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</si>
  <si>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</si>
  <si>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</si>
  <si>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</si>
  <si>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</si>
  <si>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</si>
  <si>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</si>
  <si>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</si>
  <si>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</si>
  <si>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</si>
  <si>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</si>
  <si>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</si>
  <si>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</si>
  <si>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</si>
  <si>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</si>
  <si>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</si>
  <si>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</si>
  <si>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</si>
  <si>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</si>
  <si>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</si>
  <si>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</si>
  <si>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</si>
  <si>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</si>
  <si>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</si>
  <si>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</si>
  <si>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</si>
  <si>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</si>
  <si>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</si>
  <si>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</si>
  <si>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</si>
  <si>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</si>
  <si>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</si>
  <si>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</si>
  <si>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</si>
  <si>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</si>
  <si>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</si>
  <si>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</si>
  <si>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</si>
  <si>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</si>
  <si>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</si>
  <si>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</si>
  <si>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</si>
  <si>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</si>
  <si>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</si>
  <si>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</si>
  <si>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</si>
  <si>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</si>
  <si>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</si>
  <si>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</si>
  <si>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</si>
  <si>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</si>
  <si>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</si>
  <si>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</si>
  <si>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</si>
  <si>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</si>
  <si>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</si>
  <si>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</si>
  <si>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</si>
  <si>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</si>
  <si>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</si>
  <si>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</si>
  <si>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</si>
  <si>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</si>
  <si>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</si>
  <si>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</si>
  <si>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</si>
  <si>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</si>
  <si>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</si>
  <si>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</si>
  <si>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</si>
  <si>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</si>
  <si>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</si>
  <si>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</si>
  <si>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</si>
  <si>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</si>
  <si>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</si>
  <si>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</si>
  <si>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</si>
  <si>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</si>
  <si>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</si>
  <si>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</si>
  <si>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</si>
  <si>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</si>
  <si>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</si>
  <si>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</si>
  <si>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</si>
  <si>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</si>
  <si>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</si>
  <si>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</si>
  <si>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</si>
  <si>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</si>
  <si>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</si>
  <si>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</si>
  <si>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</si>
  <si>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</si>
  <si>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</si>
  <si>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</si>
  <si>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</si>
  <si>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</si>
  <si>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</si>
  <si>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</si>
  <si>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</si>
  <si>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</si>
  <si>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</si>
  <si>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</si>
  <si>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</si>
  <si>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</si>
  <si>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</si>
  <si>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</si>
  <si>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</si>
  <si>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</si>
  <si>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</si>
  <si>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</si>
  <si>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</si>
  <si>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</si>
  <si>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</si>
  <si>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</si>
  <si>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</si>
  <si>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</si>
  <si>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</si>
  <si>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</si>
  <si>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</si>
  <si>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</si>
  <si>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</si>
  <si>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</si>
  <si>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</si>
  <si>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</si>
  <si>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</si>
  <si>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</si>
  <si>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</si>
  <si>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</si>
  <si>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</si>
  <si>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</si>
  <si>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</si>
  <si>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</si>
  <si>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</si>
  <si>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</si>
  <si>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</si>
  <si>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</si>
  <si>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</si>
  <si>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</si>
  <si>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</si>
  <si>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</si>
  <si>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</si>
  <si>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</si>
  <si>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</si>
  <si>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</si>
  <si>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</si>
  <si>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</si>
  <si>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</si>
  <si>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</si>
  <si>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</si>
  <si>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</si>
  <si>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</si>
  <si>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</si>
  <si>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</si>
  <si>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</si>
  <si>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</si>
  <si>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</si>
  <si>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</si>
  <si>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</si>
  <si>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</si>
  <si>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</si>
  <si>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</si>
  <si>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</si>
  <si>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</si>
  <si>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</si>
  <si>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</si>
  <si>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</si>
  <si>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</si>
  <si>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</si>
  <si>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</si>
  <si>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</si>
  <si>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</si>
  <si>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</si>
  <si>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</si>
  <si>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</si>
  <si>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</si>
  <si>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</si>
  <si>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</si>
  <si>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</si>
  <si>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</si>
  <si>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</si>
  <si>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</si>
  <si>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</si>
  <si>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</si>
  <si>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</si>
  <si>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</si>
  <si>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</si>
  <si>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</si>
  <si>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</si>
  <si>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</si>
  <si>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</si>
  <si>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</si>
  <si>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</si>
  <si>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</si>
  <si>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</si>
  <si>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</si>
  <si>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</si>
  <si>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</si>
  <si>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</si>
  <si>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</si>
  <si>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</si>
  <si>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</si>
  <si>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</si>
  <si>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</si>
  <si>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</si>
  <si>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</si>
  <si>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</si>
  <si>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</si>
  <si>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</si>
  <si>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</si>
  <si>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</si>
  <si>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</si>
  <si>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</si>
  <si>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</si>
  <si>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</si>
  <si>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</si>
  <si>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</si>
  <si>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</si>
  <si>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</si>
  <si>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</si>
  <si>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</si>
  <si>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</si>
  <si>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</si>
  <si>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</si>
  <si>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</si>
  <si>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</si>
  <si>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</si>
  <si>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</si>
  <si>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</si>
  <si>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</si>
  <si>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</si>
  <si>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</si>
  <si>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</si>
  <si>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</si>
  <si>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</si>
  <si>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</si>
  <si>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</si>
  <si>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</si>
  <si>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</si>
  <si>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</si>
  <si>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</si>
  <si>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</si>
  <si>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</si>
  <si>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</si>
  <si>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</si>
  <si>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</si>
  <si>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</si>
  <si>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</si>
  <si>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</si>
  <si>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</si>
  <si>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</si>
  <si>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</si>
  <si>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</si>
  <si>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</si>
  <si>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</si>
  <si>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</si>
  <si>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</si>
  <si>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</si>
  <si>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</si>
  <si>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</si>
  <si>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</si>
  <si>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</si>
  <si>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</si>
  <si>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</si>
  <si>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</si>
  <si>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</si>
  <si>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</si>
  <si>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</si>
  <si>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</si>
  <si>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</si>
  <si>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</si>
  <si>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</si>
  <si>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</si>
  <si>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</si>
  <si>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</si>
  <si>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</si>
  <si>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</si>
  <si>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</si>
  <si>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</si>
  <si>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</si>
  <si>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</si>
  <si>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</si>
  <si>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</si>
  <si>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</si>
  <si>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</si>
  <si>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</si>
  <si>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</si>
  <si>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</si>
  <si>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</si>
  <si>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</si>
  <si>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</si>
  <si>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</si>
  <si>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</si>
  <si>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</si>
  <si>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</si>
  <si>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</si>
  <si>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</si>
  <si>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</si>
  <si>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</si>
  <si>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</si>
  <si>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</si>
  <si>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</si>
  <si>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</si>
  <si>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</si>
  <si>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</si>
  <si>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</si>
  <si>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</si>
  <si>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</si>
  <si>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</si>
  <si>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</si>
  <si>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</si>
  <si>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</si>
  <si>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</si>
  <si>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</si>
  <si>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</si>
  <si>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</si>
  <si>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</si>
  <si>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</si>
  <si>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</si>
  <si>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</si>
  <si>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</si>
  <si>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</si>
  <si>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</si>
  <si>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</si>
  <si>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</si>
  <si>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</si>
  <si>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</si>
  <si>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</si>
  <si>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</si>
  <si>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</si>
  <si>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</si>
  <si>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</si>
  <si>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</si>
  <si>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</si>
  <si>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</si>
  <si>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</si>
  <si>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</si>
  <si>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</si>
  <si>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</si>
  <si>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</si>
  <si>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</si>
  <si>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</si>
  <si>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</si>
  <si>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</si>
  <si>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</si>
  <si>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</si>
  <si>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</si>
  <si>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</si>
  <si>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</si>
  <si>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</si>
  <si>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</si>
  <si>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</si>
  <si>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</si>
  <si>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</si>
  <si>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</si>
  <si>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</si>
  <si>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</si>
  <si>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</si>
  <si>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</si>
  <si>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</si>
  <si>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</si>
  <si>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</si>
  <si>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</si>
  <si>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</si>
  <si>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</si>
  <si>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</si>
  <si>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</si>
  <si>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</si>
  <si>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</si>
  <si>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</si>
  <si>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</si>
  <si>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</si>
  <si>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</si>
  <si>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</si>
  <si>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</si>
  <si>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</si>
  <si>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</si>
  <si>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</si>
  <si>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</si>
  <si>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</si>
  <si>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</si>
  <si>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</si>
  <si>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</si>
  <si>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</si>
  <si>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</si>
  <si>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</si>
  <si>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</si>
  <si>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</si>
  <si>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</si>
  <si>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</si>
  <si>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</si>
  <si>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</si>
  <si>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</si>
  <si>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</si>
  <si>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</si>
  <si>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</si>
  <si>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</si>
  <si>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</si>
  <si>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</si>
  <si>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</si>
  <si>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</si>
  <si>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</si>
  <si>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</si>
  <si>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</si>
  <si>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</si>
  <si>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</si>
  <si>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</si>
  <si>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</si>
  <si>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</si>
  <si>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</si>
  <si>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</si>
  <si>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</si>
  <si>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</si>
  <si>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</si>
  <si>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</si>
  <si>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</si>
  <si>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</si>
  <si>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</si>
  <si>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</si>
  <si>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</si>
  <si>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</si>
  <si>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</si>
  <si>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</si>
  <si>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</si>
  <si>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</si>
  <si>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</si>
  <si>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</si>
  <si>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</si>
  <si>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</si>
  <si>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</si>
  <si>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</si>
  <si>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</si>
  <si>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</si>
  <si>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</si>
  <si>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</si>
  <si>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</si>
  <si>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</si>
  <si>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</si>
  <si>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</si>
  <si>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</si>
  <si>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</si>
  <si>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</si>
  <si>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</si>
  <si>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</si>
  <si>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</si>
  <si>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</si>
  <si>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</si>
  <si>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</si>
  <si>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</si>
  <si>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</si>
  <si>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</si>
  <si>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</si>
  <si>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</si>
  <si>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</si>
  <si>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</si>
  <si>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</si>
  <si>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</si>
  <si>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</si>
  <si>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</si>
  <si>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</si>
  <si>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</si>
  <si>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</si>
  <si>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</si>
  <si>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</si>
  <si>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</si>
  <si>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</si>
  <si>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</si>
  <si>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</si>
  <si>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</si>
  <si>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</si>
  <si>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</si>
  <si>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</si>
  <si>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</si>
  <si>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</si>
  <si>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</si>
  <si>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</si>
  <si>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</si>
  <si>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</si>
  <si>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</si>
  <si>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</si>
  <si>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</si>
  <si>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</si>
  <si>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</si>
  <si>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</si>
  <si>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</si>
  <si>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</si>
  <si>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</si>
  <si>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</si>
  <si>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</si>
  <si>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</si>
  <si>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</si>
  <si>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</si>
  <si>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</si>
  <si>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</si>
  <si>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</si>
  <si>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</si>
  <si>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</si>
  <si>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</si>
  <si>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</si>
  <si>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</si>
  <si>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</si>
  <si>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</si>
  <si>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</si>
  <si>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</si>
  <si>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</si>
  <si>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</si>
  <si>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</si>
  <si>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</si>
  <si>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</si>
  <si>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</si>
  <si>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</si>
  <si>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</si>
  <si>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</si>
  <si>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</si>
  <si>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</si>
  <si>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</si>
  <si>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</si>
  <si>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</si>
  <si>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</si>
  <si>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</si>
  <si>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</si>
  <si>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</si>
  <si>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</si>
  <si>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</si>
  <si>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</si>
  <si>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</si>
  <si>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</si>
  <si>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</si>
  <si>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</si>
  <si>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</si>
  <si>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</si>
  <si>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</si>
  <si>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</si>
  <si>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</si>
  <si>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</si>
  <si>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</si>
  <si>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</si>
  <si>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</si>
  <si>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</si>
  <si>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</si>
  <si>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</si>
  <si>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</si>
  <si>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</si>
  <si>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</si>
  <si>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</si>
  <si>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</si>
  <si>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</si>
  <si>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</si>
  <si>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</si>
  <si>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</si>
  <si>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</si>
  <si>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</si>
  <si>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</si>
  <si>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</si>
  <si>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</si>
  <si>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</si>
  <si>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</si>
  <si>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</si>
  <si>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</si>
  <si>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</si>
  <si>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</si>
  <si>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</si>
  <si>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</si>
  <si>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</si>
  <si>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</si>
  <si>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</si>
  <si>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</si>
  <si>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</si>
  <si>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</si>
  <si>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</si>
  <si>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</si>
  <si>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</si>
  <si>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</si>
  <si>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</si>
  <si>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</si>
  <si>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</si>
  <si>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</si>
  <si>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</si>
  <si>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</si>
  <si>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</si>
  <si>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</si>
  <si>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</si>
  <si>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</si>
  <si>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</si>
  <si>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</si>
  <si>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</si>
  <si>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</si>
  <si>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</si>
  <si>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</si>
  <si>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</si>
  <si>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</si>
  <si>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</si>
  <si>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</si>
  <si>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</si>
  <si>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</si>
  <si>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</si>
  <si>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</si>
  <si>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</si>
  <si>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</si>
  <si>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</si>
  <si>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</si>
  <si>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</si>
  <si>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</si>
  <si>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</si>
  <si>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</si>
  <si>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</si>
  <si>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</si>
  <si>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</si>
  <si>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</si>
  <si>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</si>
  <si>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</si>
  <si>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</si>
  <si>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</si>
  <si>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</si>
  <si>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</si>
  <si>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</si>
  <si>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</si>
  <si>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</si>
  <si>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</si>
  <si>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</si>
  <si>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</si>
  <si>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</si>
  <si>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</si>
  <si>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</si>
  <si>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</si>
  <si>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</si>
  <si>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</si>
  <si>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</si>
  <si>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</si>
  <si>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</si>
  <si>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</si>
  <si>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</si>
  <si>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</si>
  <si>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</si>
  <si>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</si>
  <si>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</si>
  <si>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</si>
  <si>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</si>
  <si>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</si>
  <si>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</si>
  <si>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</si>
  <si>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</si>
  <si>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</si>
  <si>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</si>
  <si>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</si>
  <si>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</si>
  <si>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</si>
  <si>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</si>
  <si>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</si>
  <si>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</si>
  <si>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</si>
  <si>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</si>
  <si>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</si>
  <si>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</si>
  <si>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</si>
  <si>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</si>
  <si>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</si>
  <si>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</si>
  <si>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</si>
  <si>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</si>
  <si>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</si>
  <si>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</si>
  <si>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</si>
  <si>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</si>
  <si>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</si>
  <si>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</si>
  <si>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</si>
  <si>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</si>
  <si>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</si>
  <si>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</si>
  <si>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</si>
  <si>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</si>
  <si>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</si>
  <si>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</si>
  <si>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</si>
  <si>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</si>
  <si>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</si>
  <si>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</si>
  <si>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</si>
  <si>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</si>
  <si>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</si>
  <si>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</si>
  <si>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</si>
  <si>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</si>
  <si>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</si>
  <si>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</si>
  <si>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</si>
  <si>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</si>
  <si>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</si>
  <si>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</si>
  <si>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</si>
  <si>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</si>
  <si>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</si>
  <si>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</si>
  <si>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</si>
  <si>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</si>
  <si>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</si>
  <si>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</si>
  <si>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</si>
  <si>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</si>
  <si>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</si>
  <si>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</si>
  <si>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</si>
  <si>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</si>
  <si>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</si>
  <si>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</si>
  <si>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</si>
  <si>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</si>
  <si>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</si>
  <si>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</si>
  <si>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</si>
  <si>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</si>
  <si>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</si>
  <si>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</si>
  <si>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</si>
  <si>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</si>
  <si>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</si>
  <si>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</si>
  <si>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</si>
  <si>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</si>
  <si>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</si>
  <si>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</si>
  <si>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</si>
  <si>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</si>
  <si>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</si>
  <si>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</si>
  <si>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</si>
  <si>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</si>
  <si>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</si>
  <si>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</si>
  <si>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</si>
  <si>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</si>
  <si>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</si>
  <si>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</si>
  <si>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</si>
  <si>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</si>
  <si>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</si>
  <si>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</si>
  <si>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</si>
  <si>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</si>
  <si>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</si>
  <si>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</si>
  <si>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</si>
  <si>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</si>
  <si>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</si>
  <si>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</si>
  <si>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</si>
  <si>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</si>
  <si>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</si>
  <si>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</si>
  <si>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</si>
  <si>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</si>
  <si>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</si>
  <si>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</si>
  <si>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</si>
  <si>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</si>
  <si>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</si>
  <si>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</si>
  <si>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</si>
  <si>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</si>
  <si>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</si>
  <si>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</si>
  <si>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</si>
  <si>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</si>
  <si>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</si>
  <si>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</si>
  <si>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</si>
  <si>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</si>
  <si>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</si>
  <si>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</si>
  <si>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</si>
  <si>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</si>
  <si>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</si>
  <si>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</si>
  <si>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</si>
  <si>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</si>
  <si>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</si>
  <si>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</si>
  <si>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</si>
  <si>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</si>
  <si>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</si>
  <si>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</si>
  <si>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</si>
  <si>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</si>
  <si>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</si>
  <si>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</si>
  <si>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</si>
  <si>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</si>
  <si>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</si>
  <si>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</si>
  <si>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</si>
  <si>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</si>
  <si>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</si>
  <si>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</si>
  <si>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</si>
  <si>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</si>
  <si>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</si>
  <si>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</si>
  <si>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</si>
  <si>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</si>
  <si>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</si>
  <si>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</si>
  <si>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</si>
  <si>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</si>
  <si>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</si>
  <si>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</si>
  <si>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</si>
  <si>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</si>
  <si>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</si>
  <si>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</si>
  <si>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</si>
  <si>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</si>
  <si>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</si>
  <si>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</si>
  <si>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</si>
  <si>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</si>
  <si>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</si>
  <si>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</si>
  <si>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</si>
  <si>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</si>
  <si>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</si>
  <si>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</si>
  <si>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</si>
  <si>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</si>
  <si>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</si>
  <si>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</si>
  <si>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</si>
  <si>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</si>
  <si>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</si>
  <si>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</si>
  <si>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</si>
  <si>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</si>
  <si>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</si>
  <si>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</si>
  <si>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</si>
  <si>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</si>
  <si>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</si>
  <si>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</si>
  <si>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</si>
  <si>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</si>
  <si>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</si>
  <si>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</si>
  <si>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</si>
  <si>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</si>
  <si>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</si>
  <si>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</si>
  <si>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</si>
  <si>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</si>
  <si>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</si>
  <si>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</si>
  <si>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</si>
  <si>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</si>
  <si>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</si>
  <si>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</si>
  <si>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</si>
  <si>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</si>
  <si>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</si>
  <si>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</si>
  <si>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</si>
  <si>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</si>
  <si>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</si>
  <si>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</si>
  <si>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</si>
  <si>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</si>
  <si>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</si>
  <si>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</si>
  <si>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</si>
  <si>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</si>
  <si>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</si>
  <si>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</si>
  <si>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</si>
  <si>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</si>
  <si>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</si>
  <si>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</si>
  <si>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</si>
  <si>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</si>
  <si>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</si>
  <si>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</si>
  <si>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</si>
  <si>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</si>
  <si>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</si>
  <si>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</si>
  <si>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</si>
  <si>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</si>
  <si>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</si>
  <si>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</si>
  <si>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</si>
  <si>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</si>
  <si>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</si>
  <si>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</si>
  <si>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</si>
  <si>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</si>
  <si>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</si>
  <si>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</si>
  <si>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</si>
  <si>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</si>
  <si>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</si>
  <si>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</si>
  <si>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</si>
  <si>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</si>
  <si>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</si>
  <si>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</si>
  <si>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</si>
  <si>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</si>
  <si>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</si>
  <si>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</si>
  <si>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</si>
  <si>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</si>
  <si>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</si>
  <si>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</si>
  <si>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</si>
  <si>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</si>
  <si>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</si>
  <si>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</si>
  <si>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</si>
  <si>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</si>
  <si>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</si>
  <si>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</si>
  <si>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</si>
  <si>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</si>
  <si>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</si>
  <si>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</si>
  <si>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</si>
  <si>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</si>
  <si>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</si>
  <si>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</si>
  <si>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</si>
  <si>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</si>
  <si>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</si>
  <si>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</si>
  <si>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</si>
  <si>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</si>
  <si>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</si>
  <si>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</si>
  <si>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</si>
  <si>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</si>
  <si>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</si>
  <si>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</si>
  <si>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</si>
  <si>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</si>
  <si>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</si>
  <si>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</si>
  <si>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</si>
  <si>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</si>
  <si>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</si>
  <si>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</si>
  <si>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</si>
  <si>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</si>
  <si>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</si>
  <si>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</si>
  <si>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</si>
  <si>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</si>
  <si>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</si>
  <si>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</si>
  <si>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</si>
  <si>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</si>
  <si>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</si>
  <si>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</si>
  <si>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</si>
  <si>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</si>
  <si>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</si>
  <si>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</si>
  <si>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</si>
  <si>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</si>
  <si>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</si>
  <si>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</si>
  <si>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</si>
  <si>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</si>
  <si>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</si>
  <si>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</si>
  <si>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</si>
  <si>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</si>
  <si>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</si>
  <si>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</si>
  <si>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</si>
  <si>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</si>
  <si>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</si>
  <si>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</si>
  <si>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</si>
  <si>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</si>
  <si>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</si>
  <si>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</si>
  <si>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</si>
  <si>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</si>
  <si>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</si>
  <si>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</si>
  <si>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</si>
  <si>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</si>
  <si>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</si>
  <si>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</si>
  <si>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</si>
  <si>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</si>
  <si>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</si>
  <si>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</si>
  <si>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</si>
  <si>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</si>
  <si>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</si>
  <si>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</si>
  <si>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</si>
  <si>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</si>
  <si>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</si>
  <si>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</si>
  <si>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</si>
  <si>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</si>
  <si>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</si>
  <si>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</si>
  <si>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</si>
  <si>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</si>
  <si>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</si>
  <si>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</si>
  <si>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</si>
  <si>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</si>
  <si>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</si>
  <si>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</si>
  <si>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</si>
  <si>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</si>
  <si>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</si>
  <si>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</si>
  <si>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</si>
  <si>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</si>
  <si>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</si>
  <si>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</si>
  <si>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</si>
  <si>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</si>
  <si>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</si>
  <si>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</si>
  <si>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</si>
  <si>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</si>
  <si>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</si>
  <si>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</si>
  <si>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</si>
  <si>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</si>
  <si>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</si>
  <si>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</si>
  <si>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</si>
  <si>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</si>
  <si>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</si>
  <si>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</si>
  <si>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</si>
  <si>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</si>
  <si>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</si>
  <si>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</si>
  <si>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</si>
  <si>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</si>
  <si>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</si>
  <si>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</si>
  <si>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</si>
  <si>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</si>
  <si>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</si>
  <si>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</si>
  <si>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</si>
  <si>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</si>
  <si>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</si>
  <si>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</si>
  <si>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</si>
  <si>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</si>
  <si>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</si>
  <si>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</si>
  <si>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</si>
  <si>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</si>
  <si>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</si>
  <si>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</si>
  <si>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</si>
  <si>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</si>
  <si>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</si>
  <si>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</si>
  <si>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</si>
  <si>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</si>
  <si>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</si>
  <si>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</si>
  <si>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</si>
  <si>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</si>
  <si>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</si>
  <si>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</si>
  <si>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</si>
  <si>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</si>
  <si>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</si>
  <si>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</si>
  <si>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</si>
  <si>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</si>
  <si>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</si>
  <si>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</si>
  <si>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</si>
  <si>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</si>
  <si>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</si>
  <si>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</si>
  <si>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</si>
  <si>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</si>
  <si>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</si>
  <si>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</si>
  <si>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</si>
  <si>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</si>
  <si>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</si>
  <si>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</si>
  <si>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</si>
  <si>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</si>
  <si>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</si>
  <si>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</si>
  <si>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</si>
  <si>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</si>
  <si>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</si>
  <si>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</si>
  <si>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</si>
  <si>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</si>
  <si>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</si>
  <si>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</si>
  <si>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</si>
  <si>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</si>
  <si>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</si>
  <si>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</si>
  <si>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</si>
  <si>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</si>
  <si>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</si>
  <si>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</si>
  <si>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</si>
  <si>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</si>
  <si>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</si>
  <si>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</si>
  <si>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</si>
  <si>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</si>
  <si>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</si>
  <si>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</si>
  <si>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</si>
  <si>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</si>
  <si>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</si>
  <si>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</si>
  <si>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</si>
  <si>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</si>
  <si>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</si>
  <si>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</si>
  <si>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</si>
  <si>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</si>
  <si>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</si>
  <si>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</si>
  <si>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</si>
  <si>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</si>
  <si>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</si>
  <si>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</si>
  <si>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</si>
  <si>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</si>
  <si>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</si>
  <si>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</si>
  <si>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</si>
  <si>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</si>
  <si>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</si>
  <si>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</si>
  <si>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</si>
  <si>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</si>
  <si>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</si>
  <si>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</si>
  <si>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</si>
  <si>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</si>
  <si>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</si>
  <si>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</si>
  <si>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</si>
  <si>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</si>
  <si>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</si>
  <si>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</si>
  <si>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</si>
  <si>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</si>
  <si>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</si>
  <si>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</si>
  <si>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</si>
  <si>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</si>
  <si>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</si>
  <si>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</si>
  <si>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</si>
  <si>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</si>
  <si>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</si>
  <si>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</si>
  <si>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</si>
  <si>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</si>
  <si>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</si>
  <si>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</si>
  <si>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</si>
  <si>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</si>
  <si>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</si>
  <si>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</si>
  <si>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</si>
  <si>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</si>
  <si>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</si>
  <si>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</si>
  <si>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</si>
  <si>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</si>
  <si>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</si>
  <si>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</si>
  <si>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</si>
  <si>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</si>
  <si>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</si>
  <si>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</si>
  <si>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</si>
  <si>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</si>
  <si>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</si>
  <si>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</si>
  <si>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</si>
  <si>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</si>
  <si>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</si>
  <si>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</si>
  <si>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</si>
  <si>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</si>
  <si>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</si>
  <si>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</si>
  <si>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</si>
  <si>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</si>
  <si>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</si>
  <si>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</si>
  <si>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</si>
  <si>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</si>
  <si>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</si>
  <si>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</si>
  <si>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</si>
  <si>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</si>
  <si>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</si>
  <si>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</si>
  <si>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</si>
  <si>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</si>
  <si>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</si>
  <si>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</si>
  <si>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</si>
  <si>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</si>
  <si>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</si>
  <si>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</si>
  <si>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</si>
  <si>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</si>
  <si>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</si>
  <si>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</si>
  <si>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</si>
  <si>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</si>
  <si>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</si>
  <si>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</si>
  <si>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</si>
  <si>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</si>
  <si>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</si>
  <si>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</si>
  <si>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</si>
  <si>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</si>
  <si>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</si>
  <si>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</si>
  <si>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</si>
  <si>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</si>
  <si>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</si>
  <si>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</si>
  <si>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</si>
  <si>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</si>
  <si>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</si>
  <si>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</si>
  <si>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</si>
  <si>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</si>
  <si>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</si>
  <si>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</si>
  <si>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</si>
  <si>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</si>
  <si>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</si>
  <si>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</si>
  <si>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</si>
  <si>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</si>
  <si>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</si>
  <si>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</si>
  <si>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</si>
  <si>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</si>
  <si>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</si>
  <si>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</si>
  <si>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</si>
  <si>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</si>
  <si>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</si>
  <si>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</si>
  <si>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</si>
  <si>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</si>
  <si>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</si>
  <si>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</si>
  <si>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</si>
  <si>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</si>
  <si>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</si>
  <si>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</si>
  <si>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</si>
  <si>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</si>
  <si>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</si>
  <si>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</si>
  <si>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</si>
  <si>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</si>
  <si>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</si>
  <si>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</si>
  <si>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</si>
  <si>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</si>
  <si>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</si>
  <si>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</si>
  <si>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</si>
  <si>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</si>
  <si>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</si>
  <si>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</si>
  <si>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</si>
  <si>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</si>
  <si>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</si>
  <si>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</si>
  <si>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</si>
  <si>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</si>
  <si>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</si>
  <si>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</si>
  <si>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</si>
  <si>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</si>
  <si>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</si>
  <si>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</si>
  <si>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</si>
  <si>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</si>
  <si>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</si>
  <si>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</si>
  <si>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</si>
  <si>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</si>
  <si>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</si>
  <si>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</si>
  <si>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</si>
  <si>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</si>
  <si>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</si>
  <si>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</si>
  <si>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</si>
  <si>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</si>
  <si>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</si>
  <si>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</si>
  <si>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</si>
  <si>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</si>
  <si>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</si>
  <si>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</si>
  <si>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</si>
  <si>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</si>
  <si>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</si>
  <si>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</si>
  <si>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</si>
  <si>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</si>
  <si>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</si>
  <si>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</si>
  <si>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</si>
  <si>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</si>
  <si>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</si>
  <si>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</si>
  <si>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</si>
  <si>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</si>
  <si>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</si>
  <si>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</si>
  <si>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</si>
  <si>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</si>
  <si>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</si>
  <si>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</si>
  <si>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</si>
  <si>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</si>
  <si>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</si>
  <si>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</si>
  <si>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</si>
  <si>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</si>
  <si>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</si>
  <si>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</si>
  <si>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</si>
  <si>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</si>
  <si>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</si>
  <si>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</si>
  <si>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</si>
  <si>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</si>
  <si>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</si>
  <si>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</si>
  <si>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</si>
  <si>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</si>
  <si>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</si>
  <si>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</si>
  <si>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</si>
  <si>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</si>
  <si>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</si>
  <si>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</si>
  <si>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</si>
  <si>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</si>
  <si>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</si>
  <si>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</si>
  <si>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</si>
  <si>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</si>
  <si>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</si>
  <si>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</si>
  <si>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</si>
  <si>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</si>
  <si>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</si>
  <si>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</si>
  <si>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</si>
  <si>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</si>
  <si>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</si>
  <si>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</si>
  <si>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</si>
  <si>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</si>
  <si>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</si>
  <si>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</si>
  <si>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</si>
  <si>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</si>
  <si>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</si>
  <si>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</si>
  <si>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</si>
  <si>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</si>
  <si>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</si>
  <si>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</si>
  <si>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</si>
  <si>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</si>
  <si>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</si>
  <si>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</si>
  <si>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</si>
  <si>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</si>
  <si>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</si>
  <si>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</si>
  <si>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</si>
  <si>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</si>
  <si>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</si>
  <si>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</si>
  <si>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</si>
  <si>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</si>
  <si>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</si>
  <si>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</si>
  <si>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</si>
  <si>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</si>
  <si>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</si>
  <si>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</si>
  <si>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</si>
  <si>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</si>
  <si>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</si>
  <si>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</si>
  <si>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</si>
  <si>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</si>
  <si>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</si>
  <si>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</si>
  <si>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</si>
  <si>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</si>
  <si>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</si>
  <si>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</si>
  <si>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</si>
  <si>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</si>
  <si>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</si>
  <si>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</si>
  <si>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</si>
  <si>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</si>
  <si>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</si>
  <si>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</si>
  <si>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</si>
  <si>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</si>
  <si>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</si>
  <si>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</si>
  <si>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</si>
  <si>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</si>
  <si>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</si>
  <si>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</si>
  <si>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</si>
  <si>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</si>
  <si>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</si>
  <si>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</si>
  <si>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</si>
  <si>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</si>
  <si>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</si>
  <si>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</si>
  <si>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</si>
  <si>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</si>
  <si>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</si>
  <si>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</si>
  <si>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</si>
  <si>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</si>
  <si>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</si>
  <si>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</si>
  <si>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</si>
  <si>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</si>
  <si>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</si>
  <si>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</si>
  <si>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</si>
  <si>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</si>
  <si>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</si>
  <si>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</si>
  <si>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</si>
  <si>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</si>
  <si>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</si>
  <si>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</si>
  <si>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</si>
  <si>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</si>
  <si>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</si>
  <si>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</si>
  <si>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</si>
  <si>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</si>
  <si>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</si>
  <si>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</si>
  <si>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</si>
  <si>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</si>
  <si>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</si>
  <si>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</si>
  <si>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</si>
  <si>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</si>
  <si>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</si>
  <si>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</si>
  <si>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</si>
  <si>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</si>
  <si>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</si>
  <si>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</si>
  <si>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</si>
  <si>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</si>
  <si>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</si>
  <si>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</si>
  <si>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</si>
  <si>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</si>
  <si>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</si>
  <si>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</si>
  <si>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</si>
  <si>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</si>
  <si>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</si>
  <si>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</si>
  <si>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</si>
  <si>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</si>
  <si>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</si>
  <si>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</si>
  <si>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</si>
  <si>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</si>
  <si>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</si>
  <si>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</si>
  <si>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</si>
  <si>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</si>
  <si>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</si>
  <si>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</si>
  <si>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</si>
  <si>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</si>
  <si>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</si>
  <si>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</si>
  <si>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</si>
  <si>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</si>
  <si>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</si>
  <si>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</si>
  <si>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</si>
  <si>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</si>
  <si>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</si>
  <si>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</si>
  <si>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</si>
  <si>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</si>
  <si>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</si>
  <si>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</si>
  <si>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</si>
  <si>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</si>
  <si>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</si>
  <si>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</si>
  <si>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</si>
  <si>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</si>
  <si>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</si>
  <si>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</si>
  <si>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</si>
  <si>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</si>
  <si>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</si>
  <si>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</si>
  <si>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</si>
  <si>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</si>
  <si>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</si>
  <si>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</si>
  <si>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</si>
  <si>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</si>
  <si>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</si>
  <si>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</si>
  <si>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</si>
  <si>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</si>
  <si>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</si>
  <si>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</si>
  <si>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</si>
  <si>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</si>
  <si>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</si>
  <si>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</si>
  <si>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</si>
  <si>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</si>
  <si>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</si>
  <si>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</si>
  <si>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</si>
  <si>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</si>
  <si>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</si>
  <si>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</si>
  <si>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</si>
  <si>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</si>
  <si>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</si>
  <si>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</si>
  <si>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</si>
  <si>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</si>
  <si>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</si>
  <si>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</si>
  <si>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</si>
  <si>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</si>
  <si>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</si>
  <si>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</si>
  <si>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</si>
  <si>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</si>
  <si>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</si>
  <si>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</si>
  <si>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</si>
  <si>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</si>
  <si>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</si>
  <si>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</si>
  <si>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</si>
  <si>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</si>
  <si>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</si>
  <si>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</si>
  <si>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</si>
  <si>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</si>
  <si>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</si>
  <si>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</si>
  <si>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</si>
  <si>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</si>
  <si>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</si>
  <si>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</si>
  <si>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</si>
  <si>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</si>
  <si>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</si>
  <si>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</si>
  <si>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</si>
  <si>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</si>
  <si>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</si>
  <si>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</si>
  <si>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</si>
  <si>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</si>
  <si>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</si>
  <si>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</si>
  <si>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</si>
  <si>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</si>
  <si>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</si>
  <si>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</si>
  <si>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</si>
  <si>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</si>
  <si>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</si>
  <si>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</si>
  <si>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</si>
  <si>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</si>
  <si>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</si>
  <si>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</si>
  <si>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</si>
  <si>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</si>
  <si>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</si>
  <si>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</si>
  <si>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</si>
  <si>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</si>
  <si>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</si>
  <si>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</si>
  <si>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</si>
  <si>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</si>
  <si>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</si>
  <si>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</si>
  <si>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</si>
  <si>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</si>
  <si>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</si>
  <si>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</si>
  <si>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</si>
  <si>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</si>
  <si>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</si>
  <si>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</si>
  <si>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</si>
  <si>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</si>
  <si>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</si>
  <si>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</si>
  <si>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</si>
  <si>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</si>
  <si>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</si>
  <si>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</si>
  <si>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</si>
  <si>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</si>
  <si>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</si>
  <si>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</si>
  <si>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</si>
  <si>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</si>
  <si>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</si>
  <si>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</si>
  <si>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</si>
  <si>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</si>
  <si>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</si>
  <si>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</si>
  <si>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</si>
  <si>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</si>
  <si>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</si>
  <si>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</si>
  <si>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</si>
  <si>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</si>
  <si>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</si>
  <si>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</si>
  <si>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</si>
  <si>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</si>
  <si>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</si>
  <si>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</si>
  <si>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</si>
  <si>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</si>
  <si>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</si>
  <si>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</si>
  <si>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</si>
  <si>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</si>
  <si>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</si>
  <si>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</si>
  <si>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</si>
  <si>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</si>
  <si>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</si>
  <si>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</si>
  <si>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</si>
  <si>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</si>
  <si>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</si>
  <si>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</si>
  <si>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</si>
  <si>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</si>
  <si>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</si>
  <si>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</si>
  <si>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</si>
  <si>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</si>
  <si>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</si>
  <si>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</si>
  <si>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</si>
  <si>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</si>
  <si>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</si>
  <si>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</si>
  <si>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</si>
  <si>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</si>
  <si>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</si>
  <si>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</si>
  <si>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</si>
  <si>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</si>
  <si>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</si>
  <si>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</si>
  <si>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</si>
  <si>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</si>
  <si>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</si>
  <si>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</si>
  <si>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</si>
  <si>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</si>
  <si>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</si>
  <si>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</si>
  <si>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</si>
  <si>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</si>
  <si>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</si>
  <si>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</si>
  <si>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</si>
  <si>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</si>
  <si>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</si>
  <si>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</si>
  <si>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</si>
  <si>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</si>
  <si>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</si>
  <si>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</si>
  <si>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</si>
  <si>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</si>
  <si>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</si>
  <si>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</si>
  <si>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</si>
  <si>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</si>
  <si>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</si>
  <si>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</si>
  <si>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</si>
  <si>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</si>
  <si>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</si>
  <si>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</si>
  <si>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</si>
  <si>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</si>
  <si>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</si>
  <si>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</si>
  <si>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</si>
  <si>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</si>
  <si>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</si>
  <si>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</si>
  <si>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</si>
  <si>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</si>
  <si>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</si>
  <si>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</si>
  <si>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</si>
  <si>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</si>
  <si>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</si>
  <si>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</si>
  <si>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</si>
  <si>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</si>
  <si>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</si>
  <si>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</si>
  <si>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</si>
  <si>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</si>
  <si>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</si>
  <si>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</si>
  <si>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</si>
  <si>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</si>
  <si>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</si>
  <si>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</si>
  <si>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</si>
  <si>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</si>
  <si>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</si>
  <si>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</si>
  <si>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</si>
  <si>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</si>
  <si>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</si>
  <si>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</si>
  <si>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</si>
  <si>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</si>
  <si>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</si>
  <si>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</si>
  <si>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</si>
  <si>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</si>
  <si>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</si>
  <si>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</si>
  <si>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</si>
  <si>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</si>
  <si>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</si>
  <si>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</si>
  <si>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</si>
  <si>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</si>
  <si>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</si>
  <si>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</si>
  <si>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</si>
  <si>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</si>
  <si>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</si>
  <si>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</si>
  <si>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</si>
  <si>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</si>
  <si>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</si>
  <si>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</si>
  <si>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</si>
  <si>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</si>
  <si>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</si>
  <si>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</si>
  <si>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</si>
  <si>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</si>
  <si>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</si>
  <si>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</si>
  <si>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</si>
  <si>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</si>
  <si>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</si>
  <si>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</si>
  <si>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</si>
  <si>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</si>
  <si>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</si>
  <si>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</si>
  <si>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</si>
  <si>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</si>
  <si>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</si>
  <si>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</si>
  <si>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</si>
  <si>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</si>
  <si>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</si>
  <si>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</si>
  <si>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</si>
  <si>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</si>
  <si>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</si>
  <si>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</si>
  <si>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</si>
  <si>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</si>
  <si>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</si>
  <si>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</si>
  <si>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</si>
  <si>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</si>
  <si>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</si>
  <si>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</si>
  <si>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</si>
  <si>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</si>
  <si>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</si>
  <si>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</si>
  <si>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</si>
  <si>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</si>
  <si>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</si>
  <si>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</si>
  <si>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</si>
  <si>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</si>
  <si>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</si>
  <si>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</si>
  <si>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</si>
  <si>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</si>
  <si>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</si>
  <si>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</si>
  <si>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</si>
  <si>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</si>
  <si>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</si>
  <si>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</si>
  <si>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</si>
  <si>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</si>
  <si>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</si>
  <si>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</si>
  <si>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</si>
  <si>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</si>
  <si>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</si>
  <si>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</si>
  <si>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</si>
  <si>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</si>
  <si>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</si>
  <si>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</si>
  <si>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</si>
  <si>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</si>
  <si>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</si>
  <si>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</si>
  <si>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</si>
  <si>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</si>
  <si>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</si>
  <si>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</si>
  <si>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</si>
  <si>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</si>
  <si>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</si>
  <si>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</si>
  <si>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</si>
  <si>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</si>
  <si>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</si>
  <si>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</si>
  <si>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</si>
  <si>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</si>
  <si>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</si>
  <si>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</si>
  <si>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</si>
  <si>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</si>
  <si>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</si>
  <si>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</si>
  <si>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</si>
  <si>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</si>
  <si>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</si>
  <si>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</si>
  <si>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</si>
  <si>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</si>
  <si>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</si>
  <si>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</si>
  <si>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</si>
  <si>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</si>
  <si>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</si>
  <si>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</si>
  <si>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</si>
  <si>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</si>
  <si>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</si>
  <si>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</si>
  <si>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</si>
  <si>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</si>
  <si>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</si>
  <si>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</si>
  <si>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</si>
  <si>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</si>
  <si>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</si>
  <si>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</si>
  <si>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</si>
  <si>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</si>
  <si>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</si>
  <si>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</si>
  <si>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</si>
  <si>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</si>
  <si>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</si>
  <si>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</si>
  <si>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</si>
  <si>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</si>
  <si>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</si>
  <si>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</si>
  <si>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</si>
  <si>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</si>
  <si>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</si>
  <si>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</si>
  <si>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</si>
  <si>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</si>
  <si>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</si>
  <si>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</si>
  <si>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</si>
  <si>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</si>
  <si>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</si>
  <si>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</si>
  <si>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</si>
  <si>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</si>
  <si>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</si>
  <si>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</si>
  <si>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</si>
  <si>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</si>
  <si>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</si>
  <si>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</si>
  <si>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</si>
  <si>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</si>
  <si>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</si>
  <si>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</si>
  <si>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</si>
  <si>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</si>
  <si>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</si>
  <si>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</si>
  <si>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</si>
  <si>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</si>
  <si>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</si>
  <si>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</si>
  <si>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</si>
  <si>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</si>
  <si>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</si>
  <si>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</si>
  <si>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</si>
  <si>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</si>
  <si>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</si>
  <si>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</si>
  <si>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</si>
  <si>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</si>
  <si>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</si>
  <si>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</si>
  <si>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</si>
  <si>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</si>
  <si>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</si>
  <si>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</si>
  <si>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</si>
  <si>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</si>
  <si>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</si>
  <si>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</si>
  <si>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</si>
  <si>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</si>
  <si>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</si>
  <si>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</si>
  <si>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</si>
  <si>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</si>
  <si>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</si>
  <si>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</si>
  <si>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</si>
  <si>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</si>
  <si>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</si>
  <si>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</si>
  <si>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</si>
  <si>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</si>
  <si>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</si>
  <si>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</si>
  <si>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</si>
  <si>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</si>
  <si>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</si>
  <si>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</si>
  <si>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</si>
  <si>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</si>
  <si>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</si>
  <si>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</si>
  <si>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</si>
  <si>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</si>
  <si>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</si>
  <si>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</si>
  <si>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</si>
  <si>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</si>
  <si>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</si>
  <si>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</si>
  <si>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</si>
  <si>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</si>
  <si>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</si>
  <si>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</si>
  <si>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</si>
  <si>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</si>
  <si>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</si>
  <si>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</si>
  <si>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</si>
  <si>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</si>
  <si>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</si>
  <si>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</si>
  <si>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</si>
  <si>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</si>
  <si>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</si>
  <si>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</si>
  <si>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</si>
  <si>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</si>
  <si>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</si>
  <si>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</si>
  <si>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</si>
  <si>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</si>
  <si>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</si>
  <si>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</si>
  <si>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</si>
  <si>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</si>
  <si>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</si>
  <si>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</si>
  <si>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</si>
  <si>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</si>
  <si>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</si>
  <si>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</si>
  <si>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</si>
  <si>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</si>
  <si>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</si>
  <si>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</si>
  <si>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</si>
  <si>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</si>
  <si>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</si>
  <si>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</si>
  <si>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</si>
  <si>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</si>
  <si>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</si>
  <si>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</si>
  <si>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</si>
  <si>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</si>
  <si>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</si>
  <si>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</si>
  <si>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</si>
  <si>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</si>
  <si>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</si>
  <si>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</si>
  <si>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</si>
  <si>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</si>
  <si>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</si>
  <si>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</si>
  <si>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</si>
  <si>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</si>
  <si>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</si>
  <si>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</si>
  <si>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</si>
  <si>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</si>
  <si>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</si>
  <si>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</si>
  <si>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</si>
  <si>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</si>
  <si>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</si>
  <si>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</si>
  <si>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</si>
  <si>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</si>
  <si>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</si>
  <si>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</si>
  <si>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</si>
  <si>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</si>
  <si>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</si>
  <si>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</si>
  <si>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</si>
  <si>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</si>
  <si>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</si>
  <si>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</si>
  <si>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</si>
  <si>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</si>
  <si>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</si>
  <si>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</si>
  <si>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</si>
  <si>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</si>
  <si>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</si>
  <si>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</si>
  <si>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</si>
  <si>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</si>
  <si>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</si>
  <si>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</si>
  <si>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</si>
  <si>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</si>
  <si>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</si>
  <si>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</si>
  <si>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</si>
  <si>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</si>
  <si>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</si>
  <si>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</si>
  <si>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</si>
  <si>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</si>
  <si>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</si>
  <si>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</si>
  <si>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</si>
  <si>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</si>
  <si>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</si>
  <si>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</si>
  <si>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</si>
  <si>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</si>
  <si>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</si>
  <si>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</si>
  <si>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</si>
  <si>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</si>
  <si>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</si>
  <si>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</si>
  <si>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</si>
  <si>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</si>
  <si>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</si>
  <si>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</si>
  <si>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</si>
  <si>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</si>
  <si>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</si>
  <si>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</si>
  <si>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</si>
  <si>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</si>
  <si>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</si>
  <si>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</si>
  <si>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</si>
  <si>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</si>
  <si>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</si>
  <si>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</si>
  <si>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</si>
  <si>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</si>
  <si>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</si>
  <si>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</si>
  <si>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</si>
  <si>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</si>
  <si>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</si>
  <si>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</si>
  <si>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</si>
  <si>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</si>
  <si>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</si>
  <si>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</si>
  <si>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</si>
  <si>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</si>
  <si>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</si>
  <si>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</si>
  <si>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</si>
  <si>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</si>
  <si>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</si>
  <si>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</si>
  <si>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</si>
  <si>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</si>
  <si>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</si>
  <si>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</si>
  <si>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</si>
  <si>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</si>
  <si>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</si>
  <si>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</si>
  <si>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</si>
  <si>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</si>
  <si>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</si>
  <si>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</si>
  <si>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</si>
  <si>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</si>
  <si>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</si>
  <si>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</si>
  <si>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</si>
  <si>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</si>
  <si>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</si>
  <si>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</si>
  <si>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</si>
  <si>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</si>
  <si>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</si>
  <si>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</si>
  <si>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</si>
  <si>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</si>
  <si>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</si>
  <si>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</si>
  <si>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</si>
  <si>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</si>
  <si>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</si>
  <si>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</si>
  <si>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</si>
  <si>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</si>
  <si>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</si>
  <si>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</si>
  <si>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</si>
  <si>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</si>
  <si>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</si>
  <si>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</si>
  <si>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</si>
  <si>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</si>
  <si>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</si>
  <si>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</si>
  <si>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</si>
  <si>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</si>
  <si>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</si>
  <si>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</si>
  <si>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</si>
  <si>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</si>
  <si>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</si>
  <si>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</si>
  <si>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</si>
  <si>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</si>
  <si>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</si>
  <si>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</si>
  <si>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</si>
  <si>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</si>
  <si>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</si>
  <si>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</si>
  <si>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</si>
  <si>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</si>
  <si>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</si>
  <si>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</si>
  <si>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</si>
  <si>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</si>
  <si>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</si>
  <si>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</si>
  <si>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</si>
  <si>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</si>
  <si>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</si>
  <si>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</si>
  <si>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</si>
  <si>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</si>
  <si>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</si>
  <si>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</si>
  <si>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</si>
  <si>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</si>
  <si>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</si>
  <si>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</si>
  <si>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</si>
  <si>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</si>
  <si>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</si>
  <si>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</si>
  <si>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</si>
  <si>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</si>
  <si>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</si>
  <si>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</si>
  <si>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</si>
  <si>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</si>
  <si>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</si>
  <si>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</si>
  <si>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</si>
  <si>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</si>
  <si>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</si>
  <si>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</si>
  <si>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</si>
  <si>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</si>
  <si>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</si>
  <si>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</si>
  <si>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</si>
  <si>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</si>
  <si>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</si>
  <si>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</si>
  <si>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</si>
  <si>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</si>
  <si>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</si>
  <si>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</si>
  <si>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</si>
  <si>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</si>
  <si>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</si>
  <si>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</si>
  <si>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</si>
  <si>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</si>
  <si>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</si>
  <si>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</si>
  <si>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</si>
  <si>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</si>
  <si>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</si>
  <si>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</si>
  <si>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</si>
  <si>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</si>
  <si>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</si>
  <si>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</si>
  <si>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</si>
  <si>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</si>
  <si>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</si>
  <si>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</si>
  <si>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</si>
  <si>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</si>
  <si>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</si>
  <si>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</si>
  <si>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</si>
  <si>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</si>
  <si>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</si>
  <si>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</si>
  <si>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</si>
  <si>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</si>
  <si>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</si>
  <si>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</si>
  <si>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</si>
  <si>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</si>
  <si>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</si>
  <si>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</si>
  <si>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</si>
  <si>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</si>
  <si>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</si>
  <si>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</si>
  <si>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</si>
  <si>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</si>
  <si>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</si>
  <si>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</si>
  <si>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</si>
  <si>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</si>
  <si>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</si>
  <si>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</si>
  <si>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</si>
  <si>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</si>
  <si>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</si>
  <si>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</si>
  <si>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</si>
  <si>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</si>
  <si>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</si>
  <si>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</si>
  <si>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</si>
  <si>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</si>
  <si>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</si>
  <si>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</si>
  <si>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</si>
  <si>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</si>
  <si>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</si>
  <si>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</si>
  <si>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</si>
  <si>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</si>
  <si>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</si>
  <si>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</si>
  <si>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</si>
  <si>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</si>
  <si>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</si>
  <si>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</si>
  <si>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</si>
  <si>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</si>
  <si>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</si>
  <si>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</si>
  <si>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</si>
  <si>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</si>
  <si>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</si>
  <si>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</si>
  <si>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</si>
  <si>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</si>
  <si>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</si>
  <si>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</si>
  <si>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</si>
  <si>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</si>
  <si>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</si>
  <si>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</si>
  <si>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</si>
  <si>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</si>
  <si>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</si>
  <si>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</si>
  <si>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</si>
  <si>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</si>
  <si>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</si>
  <si>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</si>
  <si>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</si>
  <si>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</si>
  <si>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</si>
  <si>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</si>
  <si>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</si>
  <si>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</si>
  <si>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</si>
  <si>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</si>
  <si>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</si>
  <si>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</si>
  <si>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</si>
  <si>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</si>
  <si>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</si>
  <si>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</si>
  <si>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</si>
  <si>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</si>
  <si>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</si>
  <si>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</si>
  <si>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</si>
  <si>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</si>
  <si>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</si>
  <si>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</si>
  <si>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</si>
  <si>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</si>
  <si>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</si>
  <si>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</si>
  <si>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</si>
  <si>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</si>
  <si>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</si>
  <si>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</si>
  <si>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</si>
  <si>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</si>
  <si>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</si>
  <si>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</si>
  <si>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</si>
  <si>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</si>
  <si>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</si>
  <si>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</si>
  <si>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</si>
  <si>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</si>
  <si>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</si>
  <si>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</si>
  <si>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</si>
  <si>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</si>
  <si>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</si>
  <si>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</si>
  <si>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</si>
  <si>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</si>
  <si>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</si>
  <si>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</si>
  <si>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</si>
  <si>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</si>
  <si>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</si>
  <si>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</si>
  <si>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</si>
  <si>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</si>
  <si>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</si>
  <si>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</si>
  <si>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</si>
  <si>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</si>
  <si>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</si>
  <si>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</si>
  <si>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</si>
  <si>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</si>
  <si>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</si>
  <si>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</si>
  <si>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</si>
  <si>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</si>
  <si>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</si>
  <si>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</si>
  <si>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</si>
  <si>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</si>
  <si>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</si>
  <si>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</si>
  <si>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</si>
  <si>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</si>
  <si>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</si>
  <si>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</si>
  <si>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</si>
  <si>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</si>
  <si>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</si>
  <si>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</si>
  <si>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</si>
  <si>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</si>
  <si>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</si>
  <si>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</si>
  <si>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</si>
  <si>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</si>
  <si>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</si>
  <si>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</si>
  <si>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</si>
  <si>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</si>
  <si>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</si>
  <si>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</si>
  <si>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</si>
  <si>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</si>
  <si>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</si>
  <si>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</si>
  <si>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</si>
  <si>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</si>
  <si>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</si>
  <si>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</si>
  <si>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</si>
  <si>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</si>
  <si>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</si>
  <si>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</si>
  <si>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</si>
  <si>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</si>
  <si>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</si>
  <si>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</si>
  <si>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</si>
  <si>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</si>
  <si>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</si>
  <si>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</si>
  <si>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</si>
  <si>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</si>
  <si>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</si>
  <si>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</si>
  <si>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</si>
  <si>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</si>
  <si>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</si>
  <si>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</si>
  <si>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</si>
  <si>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</si>
  <si>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</si>
  <si>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</si>
  <si>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</si>
  <si>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</si>
  <si>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</si>
  <si>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</si>
  <si>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</si>
  <si>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</si>
  <si>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</si>
  <si>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</si>
  <si>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</si>
  <si>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</si>
  <si>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</si>
  <si>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</si>
  <si>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</si>
  <si>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</si>
  <si>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</si>
  <si>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</si>
  <si>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</si>
  <si>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</si>
  <si>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</si>
  <si>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</si>
  <si>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</si>
  <si>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</si>
  <si>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</si>
  <si>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</si>
  <si>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</si>
  <si>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</si>
  <si>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</si>
  <si>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</si>
  <si>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</si>
  <si>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</si>
  <si>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</si>
  <si>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</si>
  <si>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</si>
  <si>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</si>
  <si>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</si>
  <si>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</si>
  <si>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</si>
  <si>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</si>
  <si>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</si>
  <si>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</si>
  <si>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</si>
  <si>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</si>
  <si>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</si>
  <si>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</si>
  <si>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</si>
  <si>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</si>
  <si>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</si>
  <si>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</si>
  <si>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</si>
  <si>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</si>
  <si>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</si>
  <si>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</si>
  <si>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</si>
  <si>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</si>
  <si>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</si>
  <si>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</si>
  <si>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</si>
  <si>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</si>
  <si>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</si>
  <si>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</si>
  <si>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</si>
  <si>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</si>
  <si>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</si>
  <si>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</si>
  <si>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</si>
  <si>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</si>
  <si>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</si>
  <si>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</si>
  <si>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</si>
  <si>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</si>
  <si>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</si>
  <si>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</si>
  <si>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</si>
  <si>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</si>
  <si>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</si>
  <si>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</si>
  <si>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</si>
  <si>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</si>
  <si>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</si>
  <si>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</si>
  <si>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</si>
  <si>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</si>
  <si>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</si>
  <si>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</si>
  <si>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</si>
  <si>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</si>
  <si>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</si>
  <si>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</si>
  <si>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</si>
  <si>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</si>
  <si>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</si>
  <si>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</si>
  <si>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</si>
  <si>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</si>
  <si>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</si>
  <si>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</si>
  <si>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</si>
  <si>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</si>
  <si>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</si>
  <si>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</si>
  <si>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</si>
  <si>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</si>
  <si>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</si>
  <si>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</si>
  <si>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</si>
  <si>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</si>
  <si>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</si>
  <si>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</si>
  <si>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</si>
  <si>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</si>
  <si>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</si>
  <si>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</si>
  <si>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</si>
  <si>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</si>
  <si>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</si>
  <si>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</si>
  <si>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</si>
  <si>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</si>
  <si>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</si>
  <si>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</si>
  <si>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</si>
  <si>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</si>
  <si>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</si>
  <si>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</si>
  <si>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</si>
  <si>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</si>
  <si>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</si>
  <si>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</si>
  <si>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</si>
  <si>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</si>
  <si>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</si>
  <si>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</si>
  <si>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</si>
  <si>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</si>
  <si>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</si>
  <si>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</si>
  <si>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</si>
  <si>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</si>
  <si>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</si>
  <si>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</si>
  <si>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</si>
  <si>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</si>
  <si>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</si>
  <si>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</si>
  <si>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</si>
  <si>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</si>
  <si>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</si>
  <si>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</si>
  <si>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</si>
  <si>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</si>
  <si>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</si>
  <si>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</si>
  <si>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</si>
  <si>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</si>
  <si>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</si>
  <si>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</si>
  <si>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</si>
  <si>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</si>
  <si>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</si>
  <si>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</si>
  <si>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</si>
  <si>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</si>
  <si>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</si>
  <si>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</si>
  <si>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</si>
  <si>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</si>
  <si>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</si>
  <si>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</si>
  <si>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</si>
  <si>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</si>
  <si>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</si>
  <si>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</si>
  <si>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</si>
  <si>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</si>
  <si>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</si>
  <si>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</si>
  <si>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</si>
  <si>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</si>
  <si>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</si>
  <si>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</si>
  <si>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</si>
  <si>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</si>
  <si>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</si>
  <si>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</si>
  <si>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</si>
  <si>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</si>
  <si>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</si>
  <si>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</si>
  <si>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</si>
  <si>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</si>
  <si>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</si>
  <si>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</si>
  <si>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</si>
  <si>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</si>
  <si>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</si>
  <si>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</si>
  <si>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</si>
  <si>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</si>
  <si>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</si>
  <si>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</si>
  <si>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</si>
  <si>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</si>
  <si>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</si>
  <si>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</si>
  <si>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</si>
  <si>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</si>
  <si>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</si>
  <si>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</si>
  <si>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</si>
  <si>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</si>
  <si>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</si>
  <si>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</si>
  <si>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</si>
  <si>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</si>
  <si>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</si>
  <si>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</si>
  <si>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</si>
  <si>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</si>
  <si>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</si>
  <si>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</si>
  <si>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</si>
  <si>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</si>
  <si>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</si>
  <si>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</si>
  <si>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</si>
  <si>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</si>
  <si>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</si>
  <si>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</si>
  <si>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</si>
  <si>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</si>
  <si>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</si>
  <si>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</si>
  <si>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</si>
  <si>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</si>
  <si>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</si>
  <si>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</si>
  <si>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</si>
  <si>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</si>
  <si>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</si>
  <si>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</si>
  <si>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</si>
  <si>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</si>
  <si>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</si>
  <si>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</si>
  <si>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</si>
  <si>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</si>
  <si>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</si>
  <si>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</si>
  <si>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</si>
  <si>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</si>
  <si>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</si>
  <si>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</si>
  <si>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</si>
  <si>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</si>
  <si>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</si>
  <si>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</si>
  <si>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</si>
  <si>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</si>
  <si>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</si>
  <si>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</si>
  <si>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</si>
  <si>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</si>
  <si>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</si>
  <si>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</si>
  <si>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</si>
  <si>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</si>
  <si>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</si>
  <si>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</si>
  <si>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</si>
  <si>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</si>
  <si>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</si>
  <si>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</si>
  <si>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</si>
  <si>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</si>
  <si>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</si>
  <si>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</si>
  <si>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</si>
  <si>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</si>
  <si>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</si>
  <si>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</si>
  <si>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</si>
  <si>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</si>
  <si>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</si>
  <si>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</si>
  <si>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</si>
  <si>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</si>
  <si>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</si>
  <si>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</si>
  <si>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</si>
  <si>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</si>
  <si>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</si>
  <si>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</si>
  <si>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</si>
  <si>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</si>
  <si>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</si>
  <si>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</si>
  <si>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</si>
  <si>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</si>
  <si>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</si>
  <si>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</si>
  <si>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</si>
  <si>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</si>
  <si>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</si>
  <si>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</si>
  <si>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</si>
  <si>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</si>
  <si>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</si>
  <si>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</si>
  <si>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</si>
  <si>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</si>
  <si>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</si>
  <si>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</si>
  <si>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</si>
  <si>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</si>
  <si>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</si>
  <si>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</si>
  <si>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</si>
  <si>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</si>
  <si>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</si>
  <si>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</si>
  <si>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</si>
  <si>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</si>
  <si>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</si>
  <si>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</si>
  <si>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</si>
  <si>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</si>
  <si>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</si>
  <si>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</si>
  <si>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</si>
  <si>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</si>
  <si>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</si>
  <si>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</si>
  <si>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</si>
  <si>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</si>
  <si>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</si>
  <si>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</si>
  <si>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</si>
  <si>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</si>
  <si>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</si>
  <si>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</si>
  <si>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</si>
  <si>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</si>
  <si>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</si>
  <si>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</si>
  <si>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</si>
  <si>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</si>
  <si>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</si>
  <si>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</si>
  <si>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</si>
  <si>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</si>
  <si>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</si>
  <si>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</si>
  <si>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</si>
  <si>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</si>
  <si>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</si>
  <si>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</si>
  <si>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</si>
  <si>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</si>
  <si>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</si>
  <si>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</si>
  <si>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</si>
  <si>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</si>
  <si>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</si>
  <si>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</si>
  <si>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</si>
  <si>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</si>
  <si>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</si>
  <si>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</si>
  <si>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</si>
  <si>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</si>
  <si>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</si>
  <si>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</si>
  <si>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</si>
  <si>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</si>
  <si>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</si>
  <si>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</si>
  <si>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</si>
  <si>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</si>
  <si>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</si>
  <si>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</si>
  <si>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</si>
  <si>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</si>
  <si>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</si>
  <si>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</si>
  <si>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</si>
  <si>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</si>
  <si>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</si>
  <si>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</si>
  <si>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</si>
  <si>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</si>
  <si>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</si>
  <si>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</si>
  <si>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</si>
  <si>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</si>
  <si>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</si>
  <si>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</si>
  <si>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</si>
  <si>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</si>
  <si>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</si>
  <si>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</si>
  <si>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</si>
  <si>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</si>
  <si>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</si>
  <si>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</si>
  <si>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</si>
  <si>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</si>
  <si>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</si>
  <si>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</si>
  <si>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</si>
  <si>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</si>
  <si>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</si>
  <si>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</si>
  <si>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</si>
  <si>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</si>
  <si>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</si>
  <si>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</si>
  <si>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</si>
  <si>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</si>
  <si>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</si>
  <si>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</si>
  <si>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</si>
  <si>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</si>
  <si>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</si>
  <si>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</si>
  <si>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</si>
  <si>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</si>
  <si>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</si>
  <si>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</si>
  <si>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</si>
  <si>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</si>
  <si>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</si>
  <si>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</si>
  <si>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</si>
  <si>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</si>
  <si>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</si>
  <si>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</si>
  <si>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</si>
  <si>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</si>
  <si>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</si>
  <si>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</si>
  <si>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</si>
  <si>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</si>
  <si>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</si>
  <si>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</si>
  <si>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</si>
  <si>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</si>
  <si>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</si>
  <si>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</si>
  <si>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</si>
  <si>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</si>
  <si>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</si>
  <si>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</si>
  <si>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</si>
  <si>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</si>
  <si>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</si>
  <si>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</si>
  <si>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</si>
  <si>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</si>
  <si>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</si>
  <si>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</si>
  <si>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</si>
  <si>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</si>
  <si>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</si>
  <si>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</si>
  <si>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</si>
  <si>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</si>
  <si>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</si>
  <si>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</si>
  <si>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</si>
  <si>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</si>
  <si>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</si>
  <si>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</si>
  <si>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</si>
  <si>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</si>
  <si>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</si>
  <si>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</si>
  <si>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</si>
  <si>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</si>
  <si>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</si>
  <si>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</si>
  <si>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</si>
  <si>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</si>
  <si>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</si>
  <si>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</si>
  <si>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</si>
  <si>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</si>
  <si>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</si>
  <si>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</si>
  <si>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</si>
  <si>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</si>
  <si>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</si>
  <si>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</si>
  <si>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</si>
  <si>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</si>
  <si>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</si>
  <si>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</si>
  <si>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</si>
  <si>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</si>
  <si>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</si>
  <si>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</si>
  <si>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</si>
  <si>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</si>
  <si>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</si>
  <si>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</si>
  <si>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</si>
  <si>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</si>
  <si>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</si>
  <si>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</si>
  <si>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</si>
  <si>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</si>
  <si>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</si>
  <si>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</si>
  <si>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</si>
  <si>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</si>
  <si>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</si>
  <si>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</si>
  <si>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</si>
  <si>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</si>
  <si>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</si>
  <si>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</si>
  <si>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</si>
  <si>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</si>
  <si>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</si>
  <si>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</si>
  <si>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</si>
  <si>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</si>
  <si>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</si>
  <si>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</si>
  <si>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</si>
  <si>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</si>
  <si>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</si>
  <si>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</si>
  <si>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</si>
  <si>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</si>
  <si>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</si>
  <si>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</si>
  <si>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</si>
  <si>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</si>
  <si>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</si>
  <si>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</si>
  <si>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</si>
  <si>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</si>
  <si>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</si>
  <si>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</si>
  <si>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</si>
  <si>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</si>
  <si>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</si>
  <si>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</si>
  <si>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</si>
  <si>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</si>
  <si>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</si>
  <si>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</si>
  <si>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</si>
  <si>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</si>
  <si>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</si>
  <si>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</si>
  <si>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</si>
  <si>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</si>
  <si>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</si>
  <si>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</si>
  <si>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</si>
  <si>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</si>
  <si>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</si>
  <si>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</si>
  <si>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</si>
  <si>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</si>
  <si>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</si>
  <si>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</si>
  <si>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</si>
  <si>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</si>
  <si>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</si>
  <si>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</si>
  <si>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</si>
  <si>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</si>
  <si>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</si>
  <si>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</si>
  <si>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</si>
  <si>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</si>
  <si>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</si>
  <si>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</si>
  <si>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</si>
  <si>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</si>
  <si>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</si>
  <si>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</si>
  <si>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</si>
  <si>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</si>
  <si>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</si>
  <si>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</si>
  <si>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</si>
  <si>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</si>
  <si>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</si>
  <si>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</si>
  <si>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</si>
  <si>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</si>
  <si>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</si>
  <si>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</si>
  <si>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</si>
  <si>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</si>
  <si>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</si>
  <si>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</si>
  <si>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</si>
  <si>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</si>
  <si>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</si>
  <si>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</si>
  <si>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</si>
  <si>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</si>
  <si>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</si>
  <si>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</si>
  <si>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</si>
  <si>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</si>
  <si>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</si>
  <si>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</si>
  <si>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</si>
  <si>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</si>
  <si>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</si>
  <si>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</si>
  <si>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</si>
  <si>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</si>
  <si>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</si>
  <si>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</si>
  <si>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</si>
  <si>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</si>
  <si>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</si>
  <si>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</si>
  <si>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</si>
  <si>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</si>
  <si>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</si>
  <si>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</si>
  <si>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</si>
  <si>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</si>
  <si>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</si>
  <si>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</si>
  <si>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</si>
  <si>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</si>
  <si>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</si>
  <si>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</si>
  <si>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</si>
  <si>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</si>
  <si>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</si>
  <si>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</si>
  <si>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</si>
  <si>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</si>
  <si>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</si>
  <si>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</si>
  <si>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</si>
  <si>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</si>
  <si>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</si>
  <si>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</si>
  <si>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</si>
  <si>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</si>
  <si>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</si>
  <si>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</si>
  <si>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</si>
  <si>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</si>
  <si>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</si>
  <si>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</si>
  <si>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</si>
  <si>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</si>
  <si>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</si>
  <si>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</si>
  <si>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</si>
  <si>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</si>
  <si>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</si>
  <si>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</si>
  <si>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</si>
  <si>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</si>
  <si>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</si>
  <si>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</si>
  <si>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</si>
  <si>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</si>
  <si>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</si>
  <si>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</si>
  <si>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</si>
  <si>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</si>
  <si>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</si>
  <si>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</si>
  <si>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</si>
  <si>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</si>
  <si>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</si>
  <si>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</si>
  <si>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</si>
  <si>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</si>
  <si>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</si>
  <si>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</si>
  <si>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</si>
  <si>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</si>
  <si>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</si>
  <si>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</si>
  <si>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</si>
  <si>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</si>
  <si>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</si>
  <si>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</si>
  <si>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</si>
  <si>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</si>
  <si>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</si>
  <si>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</si>
  <si>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</si>
  <si>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</si>
  <si>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</si>
  <si>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</si>
  <si>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</si>
  <si>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</si>
  <si>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</si>
  <si>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</si>
  <si>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</si>
  <si>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</si>
  <si>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</si>
  <si>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</si>
  <si>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</si>
  <si>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</si>
  <si>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</si>
  <si>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</si>
  <si>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</si>
  <si>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</si>
  <si>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</si>
  <si>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</si>
  <si>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</si>
  <si>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</si>
  <si>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</si>
  <si>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</si>
  <si>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</si>
  <si>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</si>
  <si>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</si>
  <si>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</si>
  <si>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</si>
  <si>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</si>
  <si>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</si>
  <si>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</si>
  <si>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</si>
  <si>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</si>
  <si>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</si>
  <si>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</si>
  <si>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</si>
  <si>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</si>
  <si>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</si>
  <si>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</si>
  <si>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</si>
  <si>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</si>
  <si>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</si>
  <si>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</si>
  <si>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</si>
  <si>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</si>
  <si>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</si>
  <si>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</si>
  <si>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</si>
  <si>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</si>
  <si>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</si>
  <si>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</si>
  <si>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</si>
  <si>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</si>
  <si>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</si>
  <si>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</si>
  <si>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</si>
  <si>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</si>
  <si>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</si>
  <si>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</si>
  <si>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</si>
  <si>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</si>
  <si>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</si>
  <si>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</si>
  <si>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</si>
  <si>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</si>
  <si>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</si>
  <si>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</si>
  <si>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</si>
  <si>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</si>
  <si>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</si>
  <si>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</si>
  <si>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</si>
  <si>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</si>
  <si>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</si>
  <si>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</si>
  <si>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</si>
  <si>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</si>
  <si>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</si>
  <si>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</si>
  <si>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</si>
  <si>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</si>
  <si>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</si>
  <si>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</si>
  <si>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</si>
  <si>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</si>
  <si>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</si>
  <si>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</si>
  <si>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</si>
  <si>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</si>
  <si>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</si>
  <si>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</si>
  <si>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</si>
  <si>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</si>
  <si>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</si>
  <si>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</si>
  <si>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</si>
  <si>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</si>
  <si>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</si>
  <si>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</si>
  <si>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</si>
  <si>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</si>
  <si>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</si>
  <si>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</si>
  <si>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</si>
  <si>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</si>
  <si>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</si>
  <si>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</si>
  <si>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</si>
  <si>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</si>
  <si>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</si>
  <si>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</si>
  <si>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</si>
  <si>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</si>
  <si>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</si>
  <si>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</si>
  <si>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</si>
  <si>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</si>
  <si>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</si>
  <si>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</si>
  <si>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</si>
  <si>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</si>
  <si>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</si>
  <si>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</si>
  <si>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</si>
  <si>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</si>
  <si>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</si>
  <si>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</si>
  <si>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</si>
  <si>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</si>
  <si>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</si>
  <si>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</si>
  <si>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</si>
  <si>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</si>
  <si>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</si>
  <si>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</si>
  <si>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</si>
  <si>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</si>
  <si>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</si>
  <si>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</si>
  <si>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</si>
  <si>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</si>
  <si>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</si>
  <si>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</si>
  <si>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</si>
  <si>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</si>
  <si>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</si>
  <si>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</si>
  <si>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</si>
  <si>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</si>
  <si>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</si>
  <si>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</si>
  <si>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</si>
  <si>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</si>
  <si>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</si>
  <si>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</si>
  <si>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</si>
  <si>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</si>
  <si>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</si>
  <si>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</si>
  <si>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</si>
  <si>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</si>
  <si>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</si>
  <si>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</si>
  <si>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</si>
  <si>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</si>
  <si>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</si>
  <si>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</si>
  <si>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</si>
  <si>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</si>
  <si>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</si>
  <si>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</si>
  <si>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</si>
  <si>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</si>
  <si>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</si>
  <si>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</si>
  <si>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</si>
  <si>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</si>
  <si>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</si>
  <si>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</si>
  <si>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</si>
  <si>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</si>
  <si>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</si>
  <si>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</si>
  <si>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</si>
  <si>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</si>
  <si>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</si>
  <si>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</si>
  <si>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</si>
  <si>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</si>
  <si>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</si>
  <si>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</si>
  <si>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</si>
  <si>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</si>
  <si>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</si>
  <si>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</si>
  <si>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</si>
  <si>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</si>
  <si>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</si>
  <si>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</si>
  <si>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</si>
  <si>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</si>
  <si>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</si>
  <si>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</si>
  <si>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</si>
  <si>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</si>
  <si>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</si>
  <si>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</si>
  <si>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</si>
  <si>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</si>
  <si>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</si>
  <si>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</si>
  <si>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</si>
  <si>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</si>
  <si>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</si>
  <si>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</si>
  <si>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</si>
  <si>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</si>
  <si>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</si>
  <si>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</si>
  <si>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</si>
  <si>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</si>
  <si>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</si>
  <si>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</si>
  <si>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</si>
  <si>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</si>
  <si>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</si>
  <si>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</si>
  <si>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</si>
  <si>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</si>
  <si>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</si>
  <si>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</si>
  <si>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</si>
  <si>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</si>
  <si>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</si>
  <si>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</si>
  <si>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</si>
  <si>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</si>
  <si>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</si>
  <si>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</si>
  <si>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</si>
  <si>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</si>
  <si>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</si>
  <si>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</si>
  <si>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</si>
  <si>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</si>
  <si>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</si>
  <si>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</si>
  <si>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</si>
  <si>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</si>
  <si>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</si>
  <si>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</si>
  <si>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</si>
  <si>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</si>
  <si>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</si>
  <si>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</si>
  <si>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</si>
  <si>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</si>
  <si>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</si>
  <si>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</si>
  <si>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</si>
  <si>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</si>
  <si>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</si>
  <si>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</si>
  <si>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</si>
  <si>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</si>
  <si>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</si>
  <si>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</si>
  <si>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</si>
  <si>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</si>
  <si>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</si>
  <si>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</si>
  <si>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</si>
  <si>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</si>
  <si>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</si>
  <si>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</si>
  <si>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</si>
  <si>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</si>
  <si>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</si>
  <si>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</si>
  <si>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</si>
  <si>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</si>
  <si>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</si>
  <si>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</si>
  <si>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</si>
  <si>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</si>
  <si>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</si>
  <si>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</si>
  <si>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</si>
  <si>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</si>
  <si>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</si>
  <si>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</si>
  <si>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</si>
  <si>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</si>
  <si>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</si>
  <si>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</si>
  <si>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</si>
  <si>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</si>
  <si>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</si>
  <si>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</si>
  <si>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</si>
  <si>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</si>
  <si>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</si>
  <si>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</si>
  <si>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</si>
  <si>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</si>
  <si>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</si>
  <si>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</si>
  <si>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</si>
  <si>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</si>
  <si>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</si>
  <si>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</si>
  <si>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</si>
  <si>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</si>
  <si>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</si>
  <si>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</si>
  <si>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</si>
  <si>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</si>
  <si>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</si>
  <si>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</si>
  <si>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</si>
  <si>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</si>
  <si>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</si>
  <si>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</si>
  <si>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</si>
  <si>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</si>
  <si>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</si>
  <si>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</si>
  <si>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</si>
  <si>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</si>
  <si>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</si>
  <si>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</si>
  <si>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</si>
  <si>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</si>
  <si>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</si>
  <si>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</si>
  <si>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</si>
  <si>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</si>
  <si>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</si>
  <si>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</si>
  <si>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</si>
  <si>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</si>
  <si>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</si>
  <si>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</si>
  <si>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</si>
  <si>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</si>
  <si>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</si>
  <si>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</si>
  <si>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</si>
  <si>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</si>
  <si>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</si>
  <si>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</si>
  <si>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</si>
  <si>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</si>
  <si>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</si>
  <si>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</si>
  <si>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</si>
  <si>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</si>
  <si>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</si>
  <si>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</si>
  <si>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</si>
  <si>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</si>
  <si>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</si>
  <si>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</si>
  <si>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</si>
  <si>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</si>
  <si>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</si>
  <si>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</si>
  <si>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</si>
  <si>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</si>
  <si>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</si>
  <si>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</si>
  <si>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</si>
  <si>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</si>
  <si>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</si>
  <si>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</si>
  <si>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</si>
  <si>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</si>
  <si>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</si>
  <si>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</si>
  <si>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</si>
  <si>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</si>
  <si>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</si>
  <si>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</si>
  <si>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</si>
  <si>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</si>
  <si>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</si>
  <si>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</si>
  <si>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</si>
  <si>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</si>
  <si>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</si>
  <si>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</si>
  <si>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</si>
  <si>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</si>
  <si>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</si>
  <si>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</si>
  <si>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</si>
  <si>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</si>
  <si>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</si>
  <si>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</si>
  <si>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</si>
  <si>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</si>
  <si>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</si>
  <si>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</si>
  <si>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</si>
  <si>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</si>
  <si>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</si>
  <si>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</si>
  <si>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</si>
  <si>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</si>
  <si>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</si>
  <si>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</si>
  <si>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</si>
  <si>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</si>
  <si>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</si>
  <si>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</si>
  <si>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</si>
  <si>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</si>
  <si>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</si>
  <si>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</si>
  <si>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</si>
  <si>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</si>
  <si>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</si>
  <si>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</si>
  <si>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</si>
  <si>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</si>
  <si>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</si>
  <si>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</si>
  <si>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</si>
  <si>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</si>
  <si>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</si>
  <si>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</si>
  <si>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</si>
  <si>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</si>
  <si>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</si>
  <si>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</si>
  <si>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</si>
  <si>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</si>
  <si>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</si>
  <si>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</si>
  <si>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</si>
  <si>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</si>
  <si>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</si>
  <si>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</si>
  <si>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</si>
  <si>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</si>
  <si>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</si>
  <si>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</si>
  <si>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</si>
  <si>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</si>
  <si>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</si>
  <si>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</si>
  <si>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</si>
  <si>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</si>
  <si>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</si>
  <si>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</si>
  <si>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</si>
  <si>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</si>
  <si>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</si>
  <si>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</si>
  <si>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</si>
  <si>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</si>
  <si>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</si>
  <si>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</si>
  <si>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</si>
  <si>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</si>
  <si>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</si>
  <si>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</si>
  <si>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</si>
  <si>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</si>
  <si>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</si>
  <si>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</si>
  <si>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</si>
  <si>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</si>
  <si>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</si>
  <si>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</si>
  <si>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</si>
  <si>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</si>
  <si>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</si>
  <si>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</si>
  <si>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</si>
  <si>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</si>
  <si>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</si>
  <si>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</si>
  <si>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</si>
  <si>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</si>
  <si>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</si>
  <si>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</si>
  <si>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</si>
  <si>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</si>
  <si>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</si>
  <si>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</si>
  <si>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</si>
  <si>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</si>
  <si>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</si>
  <si>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</si>
  <si>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</si>
  <si>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</si>
  <si>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</si>
  <si>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</si>
  <si>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</si>
  <si>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</si>
  <si>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</si>
  <si>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</si>
  <si>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</si>
  <si>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</si>
  <si>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</si>
  <si>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</si>
  <si>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</si>
  <si>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</si>
  <si>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</si>
  <si>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</si>
  <si>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</si>
  <si>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</si>
  <si>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</si>
  <si>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</si>
  <si>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</si>
  <si>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</si>
  <si>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</si>
  <si>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</si>
  <si>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</si>
  <si>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</si>
  <si>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</si>
  <si>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</si>
  <si>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</si>
  <si>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</si>
  <si>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</si>
  <si>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</si>
  <si>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</si>
  <si>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</si>
  <si>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</si>
  <si>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</si>
  <si>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</si>
  <si>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</si>
  <si>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</si>
  <si>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</si>
  <si>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</si>
  <si>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</si>
  <si>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</si>
  <si>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</si>
  <si>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</si>
  <si>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</si>
  <si>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</si>
  <si>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</si>
  <si>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</si>
  <si>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</si>
  <si>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</si>
  <si>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</si>
  <si>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</si>
  <si>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</si>
  <si>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</si>
  <si>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</si>
  <si>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</si>
  <si>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</si>
  <si>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</si>
  <si>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</si>
  <si>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</si>
  <si>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</si>
  <si>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</si>
  <si>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</si>
  <si>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</si>
  <si>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</si>
  <si>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</si>
  <si>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</si>
  <si>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</si>
  <si>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</si>
  <si>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</si>
  <si>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</si>
  <si>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</si>
  <si>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</si>
  <si>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</si>
  <si>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</si>
  <si>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</si>
  <si>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</si>
  <si>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</si>
  <si>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</si>
  <si>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</si>
  <si>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</si>
  <si>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</si>
  <si>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</si>
  <si>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</si>
  <si>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</si>
  <si>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</si>
  <si>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</si>
  <si>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</si>
  <si>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</si>
  <si>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</si>
  <si>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</si>
  <si>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</si>
  <si>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</si>
  <si>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</si>
  <si>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</si>
  <si>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</si>
  <si>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</si>
  <si>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</si>
  <si>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</si>
  <si>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</si>
  <si>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</si>
  <si>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</si>
  <si>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</si>
  <si>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</si>
  <si>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</si>
  <si>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</si>
  <si>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</si>
  <si>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</si>
  <si>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</si>
  <si>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</si>
  <si>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</si>
  <si>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</si>
  <si>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</si>
  <si>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</si>
  <si>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</si>
  <si>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</si>
  <si>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</si>
  <si>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</si>
  <si>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</si>
  <si>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</si>
  <si>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</si>
  <si>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</si>
  <si>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</si>
  <si>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</si>
  <si>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</si>
  <si>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</si>
  <si>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</si>
  <si>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</si>
  <si>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</si>
  <si>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</si>
  <si>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</si>
  <si>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</si>
  <si>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</si>
  <si>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</si>
  <si>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</si>
  <si>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</si>
  <si>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</si>
  <si>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</si>
  <si>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</si>
  <si>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</si>
  <si>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</si>
  <si>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</si>
  <si>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</si>
  <si>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</si>
  <si>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</si>
  <si>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</si>
  <si>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</si>
  <si>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</si>
  <si>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</si>
  <si>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</si>
  <si>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</si>
  <si>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</si>
  <si>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</si>
  <si>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</si>
  <si>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</si>
  <si>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</si>
  <si>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</si>
  <si>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</si>
  <si>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</si>
  <si>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</si>
  <si>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</si>
  <si>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</si>
  <si>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</si>
  <si>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</si>
  <si>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</si>
  <si>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</si>
  <si>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</si>
  <si>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</si>
  <si>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</si>
  <si>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</si>
  <si>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</si>
  <si>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</si>
  <si>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</si>
  <si>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</si>
  <si>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</si>
  <si>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</si>
  <si>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</si>
  <si>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</si>
  <si>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</si>
  <si>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</si>
  <si>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</si>
  <si>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</si>
  <si>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</si>
  <si>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</si>
  <si>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</si>
  <si>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</si>
  <si>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</si>
  <si>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</si>
  <si>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</si>
  <si>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</si>
  <si>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</si>
  <si>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</si>
  <si>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</si>
  <si>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</si>
  <si>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</si>
  <si>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</si>
  <si>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</si>
  <si>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</si>
  <si>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</si>
  <si>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</si>
  <si>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</si>
  <si>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</si>
  <si>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</si>
  <si>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</si>
  <si>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</si>
  <si>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</si>
  <si>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</si>
  <si>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</si>
  <si>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</si>
  <si>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</si>
  <si>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</si>
  <si>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</si>
  <si>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</si>
  <si>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</si>
  <si>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</si>
  <si>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</si>
  <si>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</si>
  <si>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</si>
  <si>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</si>
  <si>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</si>
  <si>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</si>
  <si>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</si>
  <si>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</si>
  <si>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</si>
  <si>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</si>
  <si>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</si>
  <si>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</si>
  <si>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</si>
  <si>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</si>
  <si>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</si>
  <si>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</si>
  <si>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</si>
  <si>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</si>
  <si>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</si>
  <si>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</si>
  <si>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</si>
  <si>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</si>
  <si>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</si>
  <si>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</si>
  <si>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</si>
  <si>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</si>
  <si>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</si>
  <si>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</si>
  <si>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</si>
  <si>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</si>
  <si>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</si>
  <si>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</si>
  <si>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</si>
  <si>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</si>
  <si>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</si>
  <si>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</si>
  <si>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</si>
  <si>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</si>
  <si>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</si>
  <si>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</si>
  <si>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</si>
  <si>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</si>
  <si>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</si>
  <si>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</si>
  <si>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</si>
  <si>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</si>
  <si>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</si>
  <si>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</si>
  <si>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</si>
  <si>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</si>
  <si>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</si>
  <si>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</si>
  <si>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</si>
  <si>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</si>
  <si>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</si>
  <si>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</si>
  <si>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</si>
  <si>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</si>
  <si>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</si>
  <si>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</si>
  <si>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</si>
  <si>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</si>
  <si>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</si>
  <si>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</si>
  <si>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</si>
  <si>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</si>
  <si>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</si>
  <si>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</si>
  <si>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</si>
  <si>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</si>
  <si>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</si>
  <si>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</si>
  <si>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</si>
  <si>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</si>
  <si>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</si>
  <si>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</si>
  <si>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</si>
  <si>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</si>
  <si>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</si>
  <si>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</si>
  <si>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</si>
  <si>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</si>
  <si>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</si>
  <si>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</si>
  <si>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</si>
  <si>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</si>
  <si>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</si>
  <si>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</si>
  <si>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</si>
  <si>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</si>
  <si>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</si>
  <si>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</si>
  <si>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</si>
  <si>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</si>
  <si>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</si>
  <si>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</si>
  <si>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</si>
  <si>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</si>
  <si>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</si>
  <si>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</si>
  <si>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</si>
  <si>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</si>
  <si>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</si>
  <si>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</si>
  <si>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</si>
  <si>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</si>
  <si>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</si>
  <si>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</si>
  <si>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</si>
  <si>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</si>
  <si>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</si>
  <si>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</si>
  <si>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</si>
  <si>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</si>
  <si>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</si>
  <si>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</si>
  <si>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</si>
  <si>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</si>
  <si>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</si>
  <si>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</si>
  <si>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</si>
  <si>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</si>
  <si>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</si>
  <si>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</si>
  <si>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</si>
  <si>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</si>
  <si>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</si>
  <si>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</si>
  <si>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</si>
  <si>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</si>
  <si>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</si>
  <si>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</si>
  <si>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</si>
  <si>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</si>
  <si>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</si>
  <si>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</si>
  <si>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</si>
  <si>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</si>
  <si>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</si>
  <si>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</si>
  <si>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</si>
  <si>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</si>
  <si>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</si>
  <si>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</si>
  <si>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</si>
  <si>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</si>
  <si>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</si>
  <si>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</si>
  <si>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</si>
  <si>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</si>
  <si>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</si>
  <si>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</si>
  <si>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</si>
  <si>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</si>
  <si>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</si>
  <si>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</si>
  <si>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</si>
  <si>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</si>
  <si>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</si>
  <si>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</si>
  <si>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</si>
  <si>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</si>
  <si>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</si>
  <si>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</si>
  <si>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</si>
  <si>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</si>
  <si>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</si>
  <si>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</si>
  <si>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</si>
  <si>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</si>
  <si>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</si>
  <si>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</si>
  <si>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</si>
  <si>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</si>
  <si>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</si>
  <si>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</si>
  <si>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</si>
  <si>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</si>
  <si>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</si>
  <si>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</si>
  <si>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</si>
  <si>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</si>
  <si>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</si>
  <si>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</si>
  <si>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</si>
  <si>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</si>
  <si>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</si>
  <si>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</si>
  <si>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</si>
  <si>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</si>
  <si>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</si>
  <si>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</si>
  <si>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</si>
  <si>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</si>
  <si>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</si>
  <si>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</si>
  <si>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</si>
  <si>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</si>
  <si>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</si>
  <si>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</si>
  <si>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</si>
  <si>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</si>
  <si>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</si>
  <si>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</si>
  <si>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</si>
  <si>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</si>
  <si>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</si>
  <si>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</si>
  <si>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</si>
  <si>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</si>
  <si>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</si>
  <si>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</si>
  <si>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</si>
  <si>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</si>
  <si>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</si>
  <si>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</si>
  <si>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</si>
  <si>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</si>
  <si>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</si>
  <si>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</si>
  <si>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</si>
  <si>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</si>
  <si>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</si>
  <si>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</si>
  <si>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</si>
  <si>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</si>
  <si>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</si>
  <si>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</si>
  <si>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</si>
  <si>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</si>
  <si>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</si>
  <si>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</si>
  <si>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</si>
  <si>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</si>
  <si>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</si>
  <si>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</si>
  <si>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</si>
  <si>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</si>
  <si>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</si>
  <si>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</si>
  <si>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</si>
  <si>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</si>
  <si>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</si>
  <si>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</si>
  <si>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</si>
  <si>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</si>
  <si>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</si>
  <si>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</si>
  <si>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</si>
  <si>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</si>
  <si>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</si>
  <si>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</si>
  <si>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</si>
  <si>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</si>
  <si>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</si>
  <si>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</si>
  <si>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</si>
  <si>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</si>
  <si>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</si>
  <si>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</si>
  <si>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</si>
  <si>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</si>
  <si>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</si>
  <si>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</si>
  <si>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</si>
  <si>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</si>
  <si>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</si>
  <si>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</si>
  <si>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</si>
  <si>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</si>
  <si>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</si>
  <si>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</si>
  <si>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</si>
  <si>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</si>
  <si>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</si>
  <si>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</si>
  <si>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</si>
  <si>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</si>
  <si>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</si>
  <si>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</si>
  <si>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</si>
  <si>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</si>
  <si>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</si>
  <si>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</si>
  <si>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</si>
  <si>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</si>
  <si>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</si>
  <si>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</si>
  <si>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</si>
  <si>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</si>
  <si>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</si>
  <si>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</si>
  <si>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</si>
  <si>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</si>
  <si>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</si>
  <si>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</si>
  <si>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</si>
  <si>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</si>
  <si>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</si>
  <si>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</si>
  <si>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</si>
  <si>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</si>
  <si>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</si>
  <si>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</si>
  <si>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</si>
  <si>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</si>
  <si>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</si>
  <si>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</si>
  <si>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</si>
  <si>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</si>
  <si>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</si>
  <si>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</si>
  <si>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</si>
  <si>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</si>
  <si>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</si>
  <si>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</si>
  <si>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</si>
  <si>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</si>
  <si>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</si>
  <si>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</si>
  <si>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</si>
  <si>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</si>
  <si>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</si>
  <si>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</si>
  <si>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</si>
  <si>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</si>
  <si>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</si>
  <si>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</si>
  <si>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</si>
  <si>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</si>
  <si>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</si>
  <si>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</si>
  <si>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</si>
  <si>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</si>
  <si>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</si>
  <si>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</si>
  <si>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</si>
  <si>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</si>
  <si>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</si>
  <si>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</si>
  <si>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</si>
  <si>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</si>
  <si>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</si>
  <si>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</si>
  <si>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</si>
  <si>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</si>
  <si>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</si>
  <si>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</si>
  <si>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</si>
  <si>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</si>
  <si>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</si>
  <si>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</si>
  <si>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</si>
  <si>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</si>
  <si>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</si>
  <si>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</si>
  <si>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</si>
  <si>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</si>
  <si>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</si>
  <si>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</si>
  <si>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</si>
  <si>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</si>
  <si>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</si>
  <si>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</si>
  <si>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</si>
  <si>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</si>
  <si>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</si>
  <si>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</si>
  <si>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</si>
  <si>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</si>
  <si>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</si>
  <si>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</si>
  <si>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</si>
  <si>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</si>
  <si>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</si>
  <si>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</si>
  <si>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</si>
  <si>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</si>
  <si>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</si>
  <si>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</si>
  <si>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</si>
  <si>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</si>
  <si>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</si>
  <si>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</si>
  <si>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</si>
  <si>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</si>
  <si>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</si>
  <si>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</si>
  <si>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</si>
  <si>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</si>
  <si>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</si>
  <si>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</si>
  <si>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</si>
  <si>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</si>
  <si>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</si>
  <si>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</si>
  <si>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</si>
  <si>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</si>
  <si>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</si>
  <si>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</si>
  <si>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</si>
  <si>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</si>
  <si>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</si>
  <si>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</si>
  <si>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</si>
  <si>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</si>
  <si>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</si>
  <si>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</si>
  <si>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</si>
  <si>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</si>
  <si>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</si>
  <si>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</si>
  <si>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</si>
  <si>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</si>
  <si>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</si>
  <si>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</si>
  <si>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</si>
  <si>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</si>
  <si>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</si>
  <si>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</si>
  <si>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</si>
  <si>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</si>
  <si>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</si>
  <si>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</si>
  <si>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</si>
  <si>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</si>
  <si>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</si>
  <si>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</si>
  <si>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</si>
  <si>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</si>
  <si>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</si>
  <si>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</si>
  <si>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</si>
  <si>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</si>
  <si>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</si>
  <si>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</si>
  <si>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</si>
  <si>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</si>
  <si>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</si>
  <si>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</si>
  <si>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</si>
  <si>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</si>
  <si>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</si>
  <si>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</si>
  <si>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</si>
  <si>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</si>
  <si>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</si>
  <si>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</si>
  <si>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</si>
  <si>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</si>
  <si>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</si>
  <si>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</si>
  <si>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</si>
  <si>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</si>
  <si>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</si>
  <si>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</si>
  <si>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</si>
  <si>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</si>
  <si>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</si>
  <si>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</si>
  <si>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</si>
  <si>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</si>
  <si>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</si>
  <si>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</si>
  <si>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</si>
  <si>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</si>
  <si>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</si>
  <si>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</si>
  <si>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</si>
  <si>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</si>
  <si>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</si>
  <si>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</si>
  <si>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</si>
  <si>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</si>
  <si>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</si>
  <si>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</si>
  <si>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</si>
  <si>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</si>
  <si>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</si>
  <si>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</si>
  <si>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</si>
  <si>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</si>
  <si>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</si>
  <si>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</si>
  <si>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</si>
  <si>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</si>
  <si>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</si>
  <si>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</si>
  <si>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</si>
  <si>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</si>
  <si>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</si>
  <si>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</si>
  <si>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</si>
  <si>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</si>
  <si>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</si>
  <si>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</si>
  <si>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</si>
  <si>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</si>
  <si>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</si>
  <si>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</si>
  <si>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</si>
  <si>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</si>
  <si>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</si>
  <si>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</si>
  <si>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</si>
  <si>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</si>
  <si>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</si>
  <si>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</si>
  <si>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</si>
  <si>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</si>
  <si>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</si>
  <si>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</si>
  <si>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</si>
  <si>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</si>
  <si>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</si>
  <si>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</si>
  <si>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</si>
  <si>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</si>
  <si>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</si>
  <si>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</si>
  <si>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</si>
  <si>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</si>
  <si>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</si>
  <si>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</si>
  <si>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</si>
  <si>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</si>
  <si>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</si>
  <si>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</si>
  <si>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</si>
  <si>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</si>
  <si>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</si>
  <si>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</si>
  <si>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</si>
  <si>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</si>
  <si>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</si>
  <si>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</si>
  <si>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</si>
  <si>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</si>
  <si>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</si>
  <si>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</si>
  <si>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</si>
  <si>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</si>
  <si>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</si>
  <si>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</si>
  <si>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</si>
  <si>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</si>
  <si>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</si>
  <si>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</si>
  <si>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</si>
  <si>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</si>
  <si>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</si>
  <si>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</si>
  <si>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</si>
  <si>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</si>
  <si>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</si>
  <si>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</si>
  <si>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</si>
  <si>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</si>
  <si>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</si>
  <si>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</si>
  <si>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</si>
  <si>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</si>
  <si>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</si>
  <si>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</si>
  <si>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</si>
  <si>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</si>
  <si>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</si>
  <si>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</si>
  <si>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</si>
  <si>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</si>
  <si>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</si>
  <si>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</si>
  <si>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</si>
  <si>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</si>
  <si>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</si>
  <si>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</si>
  <si>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</si>
  <si>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</si>
  <si>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</si>
  <si>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</si>
  <si>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</si>
  <si>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</si>
  <si>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</si>
  <si>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</si>
  <si>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</si>
  <si>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</si>
  <si>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</si>
  <si>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</si>
  <si>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</si>
  <si>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</si>
  <si>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</si>
  <si>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</si>
  <si>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</si>
  <si>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</si>
  <si>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</si>
  <si>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</si>
  <si>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</si>
  <si>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</si>
  <si>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</si>
  <si>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</si>
  <si>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</si>
  <si>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</si>
  <si>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</si>
  <si>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</si>
  <si>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</si>
  <si>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</si>
  <si>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</si>
  <si>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</si>
  <si>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</si>
  <si>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</si>
  <si>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</si>
  <si>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</si>
  <si>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</si>
  <si>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</si>
  <si>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</si>
  <si>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</si>
  <si>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</si>
  <si>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</si>
  <si>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</si>
  <si>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</si>
  <si>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</si>
  <si>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</si>
  <si>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</si>
  <si>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</si>
  <si>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</si>
  <si>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</si>
  <si>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</si>
  <si>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</si>
  <si>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</si>
  <si>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</si>
  <si>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</si>
  <si>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</si>
  <si>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</si>
  <si>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</si>
  <si>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</si>
  <si>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</si>
  <si>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</si>
  <si>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</si>
  <si>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</si>
  <si>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</si>
  <si>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</si>
  <si>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</si>
  <si>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</si>
  <si>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</si>
  <si>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</si>
  <si>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</si>
  <si>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</si>
  <si>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</si>
  <si>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</si>
  <si>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</si>
  <si>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</si>
  <si>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</si>
  <si>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</si>
  <si>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</si>
  <si>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</si>
  <si>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</si>
  <si>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</si>
  <si>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</si>
  <si>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</si>
  <si>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</si>
  <si>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</si>
  <si>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</si>
  <si>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</si>
  <si>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</si>
  <si>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</si>
  <si>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</si>
  <si>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</si>
  <si>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</si>
  <si>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</si>
  <si>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</si>
  <si>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</si>
  <si>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</si>
  <si>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</si>
  <si>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</si>
  <si>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</si>
  <si>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</si>
  <si>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</si>
  <si>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</si>
  <si>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</si>
  <si>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</si>
  <si>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</si>
  <si>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</si>
  <si>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</si>
  <si>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</si>
  <si>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</si>
  <si>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</si>
  <si>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</si>
  <si>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</si>
  <si>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</si>
  <si>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</si>
  <si>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</si>
  <si>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</si>
  <si>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</si>
  <si>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</si>
  <si>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</si>
  <si>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</si>
  <si>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</si>
  <si>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</si>
  <si>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</si>
  <si>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</si>
  <si>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</si>
  <si>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</si>
  <si>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</si>
  <si>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</si>
  <si>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</si>
  <si>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</si>
  <si>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</si>
  <si>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</si>
  <si>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</si>
  <si>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</si>
  <si>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</si>
  <si>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</si>
  <si>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</si>
  <si>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</si>
  <si>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</si>
  <si>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</si>
  <si>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</si>
  <si>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</si>
  <si>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</si>
  <si>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</si>
  <si>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</si>
  <si>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</si>
  <si>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</si>
  <si>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</si>
  <si>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</si>
  <si>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</si>
  <si>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</si>
  <si>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</si>
  <si>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</si>
  <si>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</si>
  <si>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</si>
  <si>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</si>
  <si>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</si>
  <si>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</si>
  <si>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</si>
  <si>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</si>
  <si>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</si>
  <si>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</si>
  <si>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</si>
  <si>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</si>
  <si>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</si>
  <si>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</si>
  <si>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</si>
  <si>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</si>
  <si>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</si>
  <si>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</si>
  <si>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</si>
  <si>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</si>
  <si>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</si>
  <si>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</si>
  <si>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</si>
  <si>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</si>
  <si>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</si>
  <si>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</si>
  <si>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</si>
  <si>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</si>
  <si>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</si>
  <si>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</si>
  <si>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</si>
  <si>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</si>
  <si>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</si>
  <si>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</si>
  <si>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</si>
  <si>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</si>
  <si>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</si>
  <si>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</si>
  <si>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</si>
  <si>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</si>
  <si>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</si>
  <si>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</si>
  <si>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</si>
  <si>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</si>
  <si>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</si>
  <si>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</si>
  <si>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</si>
  <si>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</si>
  <si>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</si>
  <si>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</si>
  <si>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</si>
  <si>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</si>
  <si>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</si>
  <si>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</si>
  <si>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</si>
  <si>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</si>
  <si>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</si>
  <si>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</si>
  <si>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</si>
  <si>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</si>
  <si>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</si>
  <si>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</si>
  <si>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</si>
  <si>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</si>
  <si>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</si>
  <si>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</si>
  <si>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</si>
  <si>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</si>
  <si>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</si>
  <si>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</si>
  <si>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</si>
  <si>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</si>
  <si>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</si>
  <si>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</si>
  <si>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</si>
  <si>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</si>
  <si>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</si>
  <si>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</si>
  <si>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</si>
  <si>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</si>
  <si>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</si>
  <si>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</si>
  <si>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</si>
  <si>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</si>
  <si>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</si>
  <si>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</si>
  <si>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</si>
  <si>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</si>
  <si>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</si>
  <si>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</si>
  <si>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</si>
  <si>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</si>
  <si>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</si>
  <si>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</si>
  <si>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</si>
  <si>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</si>
  <si>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</si>
  <si>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</si>
  <si>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</si>
  <si>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</si>
  <si>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</si>
  <si>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</si>
  <si>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</si>
  <si>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</si>
  <si>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</si>
  <si>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</si>
  <si>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</si>
  <si>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</si>
  <si>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</si>
  <si>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</si>
  <si>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</si>
  <si>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</si>
  <si>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</si>
  <si>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</si>
  <si>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</si>
  <si>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</si>
  <si>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</si>
  <si>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</si>
  <si>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</si>
  <si>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</si>
  <si>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</si>
  <si>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</si>
  <si>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</si>
  <si>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</si>
  <si>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</si>
  <si>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</si>
  <si>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</si>
  <si>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</si>
  <si>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</si>
  <si>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</si>
  <si>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</si>
  <si>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</si>
  <si>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</si>
  <si>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</si>
  <si>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</si>
  <si>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</si>
  <si>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</si>
  <si>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</si>
  <si>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</si>
  <si>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</si>
  <si>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</si>
  <si>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</si>
  <si>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</si>
  <si>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</si>
  <si>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</si>
  <si>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</si>
  <si>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</si>
  <si>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</si>
  <si>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</si>
  <si>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</si>
  <si>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</si>
  <si>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</si>
  <si>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</si>
  <si>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</si>
  <si>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</si>
  <si>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</si>
  <si>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</si>
  <si>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</si>
  <si>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</si>
  <si>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</si>
  <si>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</si>
  <si>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</si>
  <si>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</si>
  <si>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</si>
  <si>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</si>
  <si>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</si>
  <si>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</si>
  <si>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</si>
  <si>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</si>
  <si>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</si>
  <si>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</si>
  <si>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</si>
  <si>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</si>
  <si>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</si>
  <si>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</si>
  <si>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</si>
  <si>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</si>
  <si>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</si>
  <si>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</si>
  <si>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</si>
  <si>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</si>
  <si>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</si>
  <si>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</si>
  <si>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</si>
  <si>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</si>
  <si>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</si>
  <si>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</si>
  <si>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</si>
  <si>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</si>
  <si>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</si>
  <si>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</si>
  <si>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</si>
  <si>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</si>
  <si>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</si>
  <si>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</si>
  <si>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</si>
  <si>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</si>
  <si>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</si>
  <si>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</si>
  <si>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</si>
  <si>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</si>
  <si>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</si>
  <si>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</si>
  <si>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</si>
  <si>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</si>
  <si>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</si>
  <si>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</si>
  <si>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</si>
  <si>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</si>
  <si>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</si>
  <si>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</si>
  <si>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</si>
  <si>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</si>
  <si>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</si>
  <si>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</si>
  <si>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</si>
  <si>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</si>
  <si>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</si>
  <si>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</si>
  <si>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</si>
  <si>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</si>
  <si>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</si>
  <si>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</si>
  <si>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</si>
  <si>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</si>
  <si>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</si>
  <si>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</si>
  <si>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</si>
  <si>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</si>
  <si>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</si>
  <si>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</si>
  <si>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</si>
  <si>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</si>
  <si>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</si>
  <si>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</si>
  <si>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</si>
  <si>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</si>
  <si>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</si>
  <si>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</si>
  <si>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</si>
  <si>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</si>
  <si>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</si>
  <si>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</si>
  <si>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</si>
  <si>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</si>
  <si>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</si>
  <si>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</si>
  <si>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</si>
  <si>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</si>
  <si>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</si>
  <si>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</si>
  <si>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</si>
  <si>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</si>
  <si>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</si>
  <si>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</si>
  <si>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</si>
  <si>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</si>
  <si>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</si>
  <si>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</si>
  <si>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</si>
  <si>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</si>
  <si>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</si>
  <si>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</si>
  <si>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</si>
  <si>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</si>
  <si>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</si>
  <si>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</si>
  <si>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</si>
  <si>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</si>
  <si>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</si>
  <si>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</si>
  <si>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</si>
  <si>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</si>
  <si>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</si>
  <si>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</si>
  <si>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</si>
  <si>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</si>
  <si>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</si>
  <si>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</si>
  <si>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</si>
  <si>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</si>
  <si>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</si>
  <si>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</si>
  <si>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</si>
  <si>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</si>
  <si>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</si>
  <si>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</si>
  <si>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</si>
  <si>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</si>
  <si>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</si>
  <si>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</si>
  <si>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</si>
  <si>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</si>
  <si>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</si>
  <si>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</si>
  <si>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</si>
  <si>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</si>
  <si>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</si>
  <si>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</si>
  <si>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</si>
  <si>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</si>
  <si>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</si>
  <si>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</si>
  <si>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</si>
  <si>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</si>
  <si>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</si>
  <si>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</si>
  <si>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</si>
  <si>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</si>
  <si>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</si>
  <si>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</si>
  <si>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</si>
  <si>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</si>
  <si>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</si>
  <si>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</si>
  <si>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</si>
  <si>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</si>
  <si>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</si>
  <si>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</si>
  <si>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</si>
  <si>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</si>
  <si>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</si>
  <si>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</si>
  <si>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</si>
  <si>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</si>
  <si>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</si>
  <si>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</si>
  <si>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</si>
  <si>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</si>
  <si>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</si>
  <si>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</si>
  <si>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</si>
  <si>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</si>
  <si>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</si>
  <si>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</si>
  <si>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</si>
  <si>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</si>
  <si>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</si>
  <si>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</si>
  <si>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</si>
  <si>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</si>
  <si>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</si>
  <si>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</si>
  <si>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</si>
  <si>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</si>
  <si>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</si>
  <si>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</si>
  <si>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</si>
  <si>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</si>
  <si>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</si>
  <si>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</si>
  <si>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</si>
  <si>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</si>
  <si>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</si>
  <si>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</si>
  <si>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</si>
  <si>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</si>
  <si>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</si>
  <si>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</si>
  <si>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</si>
  <si>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</si>
  <si>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</si>
  <si>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</si>
  <si>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</si>
  <si>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</si>
  <si>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</si>
  <si>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</si>
  <si>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</si>
  <si>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</si>
  <si>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</si>
  <si>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</si>
  <si>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</si>
  <si>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</si>
  <si>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</si>
  <si>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</si>
  <si>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</si>
  <si>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</si>
  <si>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</si>
  <si>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</si>
  <si>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</si>
  <si>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</si>
  <si>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</si>
  <si>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</si>
  <si>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</si>
  <si>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</si>
  <si>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</si>
  <si>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</si>
  <si>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</si>
  <si>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</si>
  <si>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</si>
  <si>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</si>
  <si>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</si>
  <si>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</si>
  <si>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</si>
  <si>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</si>
  <si>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</si>
  <si>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</si>
  <si>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</si>
  <si>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</si>
  <si>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</si>
  <si>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</si>
  <si>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</si>
  <si>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</si>
  <si>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</si>
  <si>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</si>
  <si>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</si>
  <si>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</si>
  <si>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</si>
  <si>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</si>
  <si>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</si>
  <si>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</si>
  <si>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</si>
  <si>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</si>
  <si>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</si>
  <si>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</si>
  <si>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</si>
  <si>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</si>
  <si>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</si>
  <si>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</si>
  <si>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</si>
  <si>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</si>
  <si>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</si>
  <si>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</si>
  <si>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</si>
  <si>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</si>
  <si>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</si>
  <si>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</si>
  <si>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</si>
  <si>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</si>
  <si>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</si>
  <si>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</si>
  <si>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</si>
  <si>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</si>
  <si>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</si>
  <si>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</si>
  <si>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</si>
  <si>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</si>
  <si>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</si>
  <si>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</si>
  <si>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</si>
  <si>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</si>
  <si>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</si>
  <si>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</si>
  <si>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</si>
  <si>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</si>
  <si>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</si>
  <si>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</si>
  <si>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</si>
  <si>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</si>
  <si>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</si>
  <si>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</si>
  <si>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</si>
  <si>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</si>
  <si>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</si>
  <si>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</si>
  <si>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</si>
  <si>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</si>
  <si>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</si>
  <si>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</si>
  <si>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</si>
  <si>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</si>
  <si>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</si>
  <si>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</si>
  <si>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</si>
  <si>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</si>
  <si>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</si>
  <si>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</si>
  <si>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</si>
  <si>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</si>
  <si>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</si>
  <si>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</si>
  <si>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</si>
  <si>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</si>
  <si>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</si>
  <si>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</si>
  <si>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</si>
  <si>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</si>
  <si>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</si>
  <si>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</si>
  <si>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</si>
  <si>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</si>
  <si>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</si>
  <si>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</si>
  <si>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</si>
  <si>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</si>
  <si>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</si>
  <si>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</si>
  <si>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</si>
  <si>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</si>
  <si>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</si>
  <si>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</si>
  <si>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</si>
  <si>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</si>
  <si>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</si>
  <si>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</si>
  <si>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</si>
  <si>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</si>
  <si>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</si>
  <si>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</si>
  <si>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</si>
  <si>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</si>
  <si>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</si>
  <si>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</si>
  <si>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</si>
  <si>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</si>
  <si>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</si>
  <si>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</si>
  <si>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</si>
  <si>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</si>
  <si>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</si>
  <si>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</si>
  <si>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</si>
  <si>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</si>
  <si>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</si>
  <si>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</si>
  <si>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</si>
  <si>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</si>
  <si>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</si>
  <si>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</si>
  <si>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</si>
  <si>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</si>
  <si>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</si>
  <si>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</si>
  <si>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</si>
  <si>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</si>
  <si>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</si>
  <si>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</si>
  <si>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</si>
  <si>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</si>
  <si>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</si>
  <si>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</si>
  <si>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</si>
  <si>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</si>
  <si>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</si>
  <si>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</si>
  <si>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</si>
  <si>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</si>
  <si>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</si>
  <si>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</si>
  <si>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</si>
  <si>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</si>
  <si>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</si>
  <si>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</si>
  <si>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</si>
  <si>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</si>
  <si>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</si>
  <si>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</si>
  <si>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</si>
  <si>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</si>
  <si>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</si>
  <si>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</si>
  <si>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</si>
  <si>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</si>
  <si>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</si>
  <si>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</si>
  <si>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</si>
  <si>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</si>
  <si>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</si>
  <si>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</si>
  <si>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</si>
  <si>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</si>
  <si>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</si>
  <si>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</si>
  <si>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</si>
  <si>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</si>
  <si>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</si>
  <si>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</si>
  <si>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</si>
  <si>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</si>
  <si>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</si>
  <si>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</si>
  <si>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</si>
  <si>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</si>
  <si>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</si>
  <si>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</si>
  <si>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</si>
  <si>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</si>
  <si>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</si>
  <si>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</si>
  <si>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</si>
  <si>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</si>
  <si>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</si>
  <si>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</si>
  <si>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</si>
  <si>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</si>
  <si>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</si>
  <si>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</si>
  <si>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</si>
  <si>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</si>
  <si>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</si>
  <si>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</si>
  <si>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</si>
  <si>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</si>
  <si>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</si>
  <si>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</si>
  <si>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</si>
  <si>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</si>
  <si>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</si>
  <si>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</si>
  <si>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</si>
  <si>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</si>
  <si>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</si>
  <si>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</si>
  <si>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</si>
  <si>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</si>
  <si>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</si>
  <si>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</si>
  <si>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</si>
  <si>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</si>
  <si>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</si>
  <si>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</si>
  <si>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</si>
  <si>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</si>
  <si>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</si>
  <si>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</si>
  <si>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</si>
  <si>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</si>
  <si>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</si>
  <si>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</si>
  <si>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</si>
  <si>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</si>
  <si>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</si>
  <si>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</si>
  <si>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</si>
  <si>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</si>
  <si>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</si>
  <si>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</si>
  <si>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</si>
  <si>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</si>
  <si>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</si>
  <si>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</si>
  <si>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</si>
  <si>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</si>
  <si>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</si>
  <si>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</si>
  <si>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</si>
  <si>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</si>
  <si>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</si>
  <si>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</si>
  <si>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</si>
  <si>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</si>
  <si>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</si>
  <si>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</si>
  <si>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</si>
  <si>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</si>
  <si>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</si>
  <si>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</si>
  <si>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</si>
  <si>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</si>
  <si>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</si>
  <si>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</si>
  <si>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</si>
  <si>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</si>
  <si>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</si>
  <si>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</si>
  <si>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</si>
  <si>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</si>
  <si>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</si>
  <si>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</si>
  <si>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</si>
  <si>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</si>
  <si>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</si>
  <si>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</si>
  <si>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</si>
  <si>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</si>
  <si>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</si>
  <si>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</si>
  <si>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</si>
  <si>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</si>
  <si>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</si>
  <si>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</si>
  <si>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</si>
  <si>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</si>
  <si>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</si>
  <si>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</si>
  <si>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</si>
  <si>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</si>
  <si>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</si>
  <si>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</si>
  <si>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</si>
  <si>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</si>
  <si>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</si>
  <si>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</si>
  <si>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</si>
  <si>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</si>
  <si>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</si>
  <si>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</si>
  <si>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</si>
  <si>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</si>
  <si>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</si>
  <si>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</si>
  <si>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</si>
  <si>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</si>
  <si>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</si>
  <si>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</si>
  <si>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</si>
  <si>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</si>
  <si>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</si>
  <si>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</si>
  <si>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</si>
  <si>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</si>
  <si>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</si>
  <si>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</si>
  <si>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</si>
  <si>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</si>
  <si>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</si>
  <si>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</si>
  <si>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</si>
  <si>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</si>
  <si>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</si>
  <si>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</si>
  <si>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</si>
  <si>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</si>
  <si>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</si>
  <si>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</si>
  <si>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</si>
  <si>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</si>
  <si>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</si>
  <si>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</si>
  <si>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</si>
  <si>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</si>
  <si>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</si>
  <si>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</si>
  <si>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</si>
  <si>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</si>
  <si>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</si>
  <si>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</si>
  <si>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</si>
  <si>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</si>
  <si>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</si>
  <si>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</si>
  <si>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</si>
  <si>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</si>
  <si>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</si>
  <si>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</si>
  <si>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</si>
  <si>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</si>
  <si>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</si>
  <si>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</si>
  <si>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</si>
  <si>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</si>
  <si>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</si>
  <si>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</si>
  <si>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</si>
  <si>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</si>
  <si>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</si>
  <si>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</si>
  <si>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</si>
  <si>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</si>
  <si>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</si>
  <si>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</si>
  <si>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</si>
  <si>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</si>
  <si>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</si>
  <si>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</si>
  <si>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</si>
  <si>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</si>
  <si>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</si>
  <si>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</si>
  <si>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</si>
  <si>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</si>
  <si>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</si>
  <si>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</si>
  <si>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</si>
  <si>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</si>
  <si>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</si>
  <si>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</si>
  <si>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</si>
  <si>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</si>
  <si>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</si>
  <si>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</si>
  <si>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</si>
  <si>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</si>
  <si>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</si>
  <si>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</si>
  <si>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</si>
  <si>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</si>
  <si>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</si>
  <si>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</si>
  <si>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</si>
  <si>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</si>
  <si>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</si>
  <si>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</si>
  <si>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</si>
  <si>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</si>
  <si>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</si>
  <si>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</si>
  <si>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</si>
  <si>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</si>
  <si>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</si>
  <si>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</si>
  <si>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</si>
  <si>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</si>
  <si>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</si>
  <si>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</si>
  <si>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</si>
  <si>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</si>
  <si>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</si>
  <si>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</si>
  <si>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</si>
  <si>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</si>
  <si>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</si>
  <si>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</si>
  <si>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</si>
  <si>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</si>
  <si>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</si>
  <si>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</si>
  <si>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</si>
  <si>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</si>
  <si>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</si>
  <si>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</si>
  <si>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</si>
  <si>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</si>
  <si>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</si>
  <si>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</si>
  <si>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</si>
  <si>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</si>
  <si>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</si>
  <si>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</si>
  <si>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</si>
  <si>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</si>
  <si>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</si>
  <si>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</si>
  <si>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</si>
  <si>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</si>
  <si>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</si>
  <si>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</si>
  <si>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</si>
  <si>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</si>
  <si>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</si>
  <si>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</si>
  <si>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</si>
  <si>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</si>
  <si>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</si>
  <si>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</si>
  <si>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</si>
  <si>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</si>
  <si>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</si>
  <si>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</si>
  <si>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</si>
  <si>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</si>
  <si>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</si>
  <si>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</si>
  <si>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</si>
  <si>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</si>
  <si>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</si>
  <si>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</si>
  <si>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</si>
  <si>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</si>
  <si>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</si>
  <si>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</si>
  <si>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</si>
  <si>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</si>
  <si>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</si>
  <si>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</si>
  <si>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</si>
  <si>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</si>
  <si>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</si>
  <si>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</si>
  <si>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</si>
  <si>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</si>
  <si>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</si>
  <si>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</si>
  <si>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</si>
  <si>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</si>
  <si>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</si>
  <si>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</si>
  <si>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</si>
  <si>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</si>
  <si>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</si>
  <si>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</si>
  <si>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</si>
  <si>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</si>
  <si>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</si>
  <si>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</si>
  <si>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</si>
  <si>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</si>
  <si>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</si>
  <si>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</si>
  <si>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</si>
  <si>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</si>
  <si>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</si>
  <si>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</si>
  <si>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</si>
  <si>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</si>
  <si>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</si>
  <si>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</si>
  <si>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</si>
  <si>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</si>
  <si>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</si>
  <si>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</si>
  <si>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</si>
  <si>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</si>
  <si>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</si>
  <si>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</si>
  <si>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</si>
  <si>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</si>
  <si>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</si>
  <si>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</si>
  <si>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</si>
  <si>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</si>
  <si>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</si>
  <si>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</si>
  <si>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</si>
  <si>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</si>
  <si>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</si>
  <si>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</si>
  <si>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</si>
  <si>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</si>
  <si>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</si>
  <si>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</si>
  <si>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</si>
  <si>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</si>
  <si>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</si>
  <si>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</si>
  <si>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</si>
  <si>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</si>
  <si>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</si>
  <si>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</si>
  <si>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</si>
  <si>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</si>
  <si>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</si>
  <si>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</si>
  <si>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</si>
  <si>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</si>
  <si>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</si>
  <si>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</si>
  <si>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</si>
  <si>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</si>
  <si>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</si>
  <si>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</si>
  <si>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</si>
  <si>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</si>
  <si>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</si>
  <si>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</si>
  <si>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</si>
  <si>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</si>
  <si>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</si>
  <si>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</si>
  <si>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</si>
  <si>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</si>
  <si>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</si>
  <si>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</si>
  <si>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</si>
  <si>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</si>
  <si>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</si>
  <si>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</si>
  <si>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</si>
  <si>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</si>
  <si>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</si>
  <si>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</si>
  <si>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</si>
  <si>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</si>
  <si>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</si>
  <si>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</si>
  <si>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</si>
  <si>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</si>
  <si>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</si>
  <si>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</si>
  <si>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</si>
  <si>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</si>
  <si>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</si>
  <si>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</si>
  <si>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</si>
  <si>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</si>
  <si>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</si>
  <si>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</si>
  <si>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</si>
  <si>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</si>
  <si>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</si>
  <si>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</si>
  <si>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</si>
  <si>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</si>
  <si>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</si>
  <si>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</si>
  <si>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</si>
  <si>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</si>
  <si>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</si>
  <si>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</si>
  <si>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</si>
  <si>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</si>
  <si>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</si>
  <si>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</si>
  <si>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</si>
  <si>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</si>
  <si>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</si>
  <si>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</si>
  <si>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</si>
  <si>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</si>
  <si>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</si>
  <si>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</si>
  <si>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</si>
  <si>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</si>
  <si>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</si>
  <si>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</si>
  <si>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</si>
  <si>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</si>
  <si>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</si>
  <si>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</si>
  <si>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</si>
  <si>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</si>
  <si>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</si>
  <si>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</si>
  <si>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</si>
  <si>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</si>
  <si>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</si>
  <si>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</si>
  <si>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</si>
  <si>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</si>
  <si>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</si>
  <si>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</si>
  <si>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</si>
  <si>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</si>
  <si>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</si>
  <si>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</si>
  <si>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</si>
  <si>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</si>
  <si>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</si>
  <si>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</si>
  <si>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</si>
  <si>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</si>
  <si>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</si>
  <si>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</si>
  <si>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</si>
  <si>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</si>
  <si>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</si>
  <si>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</si>
  <si>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</si>
  <si>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</si>
  <si>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</si>
  <si>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</si>
  <si>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</si>
  <si>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</si>
  <si>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</si>
  <si>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</si>
  <si>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</si>
  <si>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</si>
  <si>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</si>
  <si>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</si>
  <si>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</si>
  <si>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</si>
  <si>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</si>
  <si>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</si>
  <si>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</si>
  <si>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</si>
  <si>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</si>
  <si>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</si>
  <si>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</si>
  <si>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</si>
  <si>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</si>
  <si>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</si>
  <si>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</si>
  <si>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</si>
  <si>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</si>
  <si>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</si>
  <si>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</si>
  <si>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</si>
  <si>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</si>
  <si>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</si>
  <si>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</si>
  <si>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</si>
  <si>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</si>
  <si>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</si>
  <si>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</si>
  <si>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</si>
  <si>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</si>
  <si>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</si>
  <si>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</si>
  <si>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</si>
  <si>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</si>
  <si>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</si>
  <si>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</si>
  <si>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</si>
  <si>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</si>
  <si>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</si>
  <si>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</si>
  <si>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</si>
  <si>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</si>
  <si>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</si>
  <si>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</si>
  <si>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</si>
  <si>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</si>
  <si>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</si>
  <si>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</si>
  <si>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</si>
  <si>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</si>
  <si>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</si>
  <si>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</si>
  <si>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</si>
  <si>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</si>
  <si>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</si>
  <si>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</si>
  <si>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</si>
  <si>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</si>
  <si>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</si>
  <si>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</si>
  <si>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</si>
  <si>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</si>
  <si>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</si>
  <si>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</si>
  <si>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</si>
  <si>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</si>
  <si>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</si>
  <si>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</si>
  <si>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</si>
  <si>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</si>
  <si>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</si>
  <si>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</si>
  <si>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</si>
  <si>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</si>
  <si>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</si>
  <si>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</si>
  <si>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</si>
  <si>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</si>
  <si>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</si>
  <si>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</si>
  <si>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</si>
  <si>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</si>
  <si>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</si>
  <si>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</si>
  <si>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</si>
  <si>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</si>
  <si>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</si>
  <si>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</si>
  <si>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</si>
  <si>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</si>
  <si>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</si>
  <si>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</si>
  <si>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</si>
  <si>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</si>
  <si>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</si>
  <si>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</si>
  <si>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</si>
  <si>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</si>
  <si>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</si>
  <si>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</si>
  <si>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</si>
  <si>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</si>
  <si>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</si>
  <si>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</si>
  <si>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</si>
  <si>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</si>
  <si>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</si>
  <si>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</si>
  <si>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</si>
  <si>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</si>
  <si>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</si>
  <si>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</si>
  <si>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</si>
  <si>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</si>
  <si>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</si>
  <si>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</si>
  <si>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</si>
  <si>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</si>
  <si>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</si>
  <si>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</si>
  <si>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</si>
  <si>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</si>
  <si>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</si>
  <si>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</si>
  <si>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</si>
  <si>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</si>
  <si>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</si>
  <si>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</si>
  <si>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</si>
  <si>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</si>
  <si>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</si>
  <si>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</si>
  <si>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</si>
  <si>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</si>
  <si>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</si>
  <si>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</si>
  <si>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</si>
  <si>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</si>
  <si>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</si>
  <si>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</si>
  <si>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</si>
  <si>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</si>
  <si>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</si>
  <si>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</si>
  <si>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</si>
  <si>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</si>
  <si>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</si>
  <si>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</si>
  <si>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</si>
  <si>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</si>
  <si>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</si>
  <si>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</si>
  <si>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</si>
  <si>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</si>
  <si>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</si>
  <si>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</si>
  <si>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</si>
  <si>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</si>
  <si>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</si>
  <si>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</si>
  <si>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</si>
  <si>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</si>
  <si>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</si>
  <si>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</si>
  <si>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</si>
  <si>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</si>
  <si>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</si>
  <si>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</si>
  <si>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</si>
  <si>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</si>
  <si>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</si>
  <si>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</si>
  <si>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</si>
  <si>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</si>
  <si>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</si>
  <si>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</si>
  <si>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</si>
  <si>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</si>
  <si>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</si>
  <si>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</si>
  <si>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</si>
  <si>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</si>
  <si>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</si>
  <si>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</si>
  <si>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</si>
  <si>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</si>
  <si>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</si>
  <si>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</si>
  <si>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</si>
  <si>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</si>
  <si>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</si>
  <si>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</si>
  <si>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</si>
  <si>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</si>
  <si>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</si>
  <si>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</si>
  <si>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</si>
  <si>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</si>
  <si>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</si>
  <si>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</si>
  <si>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</si>
  <si>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</si>
  <si>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</si>
  <si>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</si>
  <si>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</si>
  <si>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</si>
  <si>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</si>
  <si>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</si>
  <si>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</si>
  <si>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</si>
  <si>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</si>
  <si>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</si>
  <si>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</si>
  <si>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</si>
  <si>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</si>
  <si>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</si>
  <si>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</si>
  <si>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</si>
  <si>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</si>
  <si>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</si>
  <si>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</si>
  <si>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</si>
  <si>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</si>
  <si>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</si>
  <si>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</si>
  <si>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</si>
  <si>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</si>
  <si>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</si>
  <si>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</si>
  <si>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</si>
  <si>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</si>
  <si>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</si>
  <si>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</si>
  <si>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</si>
  <si>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</si>
  <si>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</si>
  <si>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</si>
  <si>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</si>
  <si>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</si>
  <si>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</si>
  <si>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</si>
  <si>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</si>
  <si>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</si>
  <si>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</si>
  <si>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</si>
  <si>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</si>
  <si>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</si>
  <si>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</si>
  <si>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</si>
  <si>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</si>
  <si>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</si>
  <si>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</si>
  <si>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</si>
  <si>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</si>
  <si>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</si>
  <si>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</si>
  <si>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</si>
  <si>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</si>
  <si>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</si>
  <si>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</si>
  <si>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</si>
  <si>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</si>
  <si>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</si>
  <si>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</si>
  <si>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</si>
  <si>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</si>
  <si>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</si>
  <si>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</si>
  <si>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</si>
  <si>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</si>
  <si>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</si>
  <si>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</si>
  <si>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</si>
  <si>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</si>
  <si>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</si>
  <si>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</si>
  <si>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</si>
  <si>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</si>
  <si>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</si>
  <si>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</si>
  <si>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</si>
  <si>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</si>
  <si>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</si>
  <si>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</si>
  <si>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</si>
  <si>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</si>
  <si>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</si>
  <si>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</si>
  <si>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</si>
  <si>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</si>
  <si>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</si>
  <si>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</si>
  <si>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</si>
  <si>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</si>
  <si>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</si>
  <si>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</si>
  <si>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</si>
  <si>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</si>
  <si>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</si>
  <si>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</si>
  <si>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</si>
  <si>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</si>
  <si>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</si>
  <si>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</si>
  <si>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</si>
  <si>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</si>
  <si>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</si>
  <si>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</si>
  <si>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</si>
  <si>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</si>
  <si>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</si>
  <si>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</si>
  <si>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</si>
  <si>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</si>
  <si>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</si>
  <si>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</si>
  <si>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</si>
  <si>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</si>
  <si>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</si>
  <si>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</si>
  <si>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</si>
  <si>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</si>
  <si>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</si>
  <si>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</si>
  <si>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</si>
  <si>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</si>
  <si>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</si>
  <si>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</si>
  <si>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</si>
  <si>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</si>
  <si>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</si>
  <si>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</si>
  <si>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</si>
  <si>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</si>
  <si>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</si>
  <si>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</si>
  <si>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</si>
  <si>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</si>
  <si>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</si>
  <si>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</si>
  <si>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</si>
  <si>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</si>
  <si>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</si>
  <si>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</si>
  <si>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</si>
  <si>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</si>
  <si>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</si>
  <si>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</si>
  <si>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</si>
  <si>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</si>
  <si>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</si>
  <si>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</si>
  <si>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</si>
  <si>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</si>
  <si>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</si>
  <si>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</si>
  <si>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</si>
  <si>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</si>
  <si>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</si>
  <si>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</si>
  <si>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</si>
  <si>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</si>
  <si>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</si>
  <si>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</si>
  <si>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</si>
  <si>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</si>
  <si>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</si>
  <si>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</si>
  <si>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</si>
  <si>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</si>
  <si>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</si>
  <si>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</si>
  <si>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</si>
  <si>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</si>
  <si>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</si>
  <si>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</si>
  <si>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</si>
  <si>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</si>
  <si>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</si>
  <si>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</si>
  <si>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</si>
  <si>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</si>
  <si>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</si>
  <si>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</si>
  <si>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</si>
  <si>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</si>
  <si>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</si>
  <si>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</si>
  <si>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</si>
  <si>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</si>
  <si>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</si>
  <si>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</si>
  <si>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</si>
  <si>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</si>
  <si>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</si>
  <si>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</si>
  <si>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</si>
  <si>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</si>
  <si>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</si>
  <si>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</si>
  <si>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</si>
  <si>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</si>
  <si>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</si>
  <si>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</si>
  <si>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</si>
  <si>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</si>
  <si>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</si>
  <si>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</si>
  <si>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</si>
  <si>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</si>
  <si>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</si>
  <si>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</si>
  <si>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</si>
  <si>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</si>
  <si>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</si>
  <si>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</si>
  <si>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</si>
  <si>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</si>
  <si>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</si>
  <si>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</si>
  <si>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</si>
  <si>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</si>
  <si>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</si>
  <si>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</si>
  <si>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</si>
  <si>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</si>
  <si>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</si>
  <si>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</si>
  <si>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</si>
  <si>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</si>
  <si>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</si>
  <si>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</si>
  <si>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</si>
  <si>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</si>
  <si>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</si>
  <si>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</si>
  <si>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</si>
  <si>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</si>
  <si>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</si>
  <si>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</si>
  <si>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</si>
  <si>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</si>
  <si>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</si>
  <si>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</si>
  <si>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</si>
  <si>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</si>
  <si>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</si>
  <si>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</si>
  <si>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</si>
  <si>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</si>
  <si>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</si>
  <si>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</si>
  <si>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</si>
  <si>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</si>
  <si>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</si>
  <si>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</si>
  <si>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</si>
  <si>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</si>
  <si>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</si>
  <si>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</si>
  <si>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</si>
  <si>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</si>
  <si>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</si>
  <si>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</si>
  <si>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</si>
  <si>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</si>
  <si>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</si>
  <si>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</si>
  <si>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</si>
  <si>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</si>
  <si>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</si>
  <si>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</si>
  <si>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</si>
  <si>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</si>
  <si>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</si>
  <si>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</si>
  <si>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</si>
  <si>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</si>
  <si>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</si>
  <si>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</si>
  <si>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</si>
  <si>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</si>
  <si>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</si>
  <si>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</si>
  <si>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</si>
  <si>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</si>
  <si>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</si>
  <si>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</si>
  <si>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</si>
  <si>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</si>
  <si>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</si>
  <si>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</si>
  <si>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</si>
  <si>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</si>
  <si>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</si>
  <si>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</si>
  <si>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</si>
  <si>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</si>
  <si>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</si>
  <si>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</si>
  <si>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</si>
  <si>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</si>
  <si>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</si>
  <si>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</si>
  <si>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</si>
  <si>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</si>
  <si>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</si>
  <si>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</si>
  <si>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</si>
  <si>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</si>
  <si>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</si>
  <si>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</si>
  <si>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</si>
  <si>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</si>
  <si>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</si>
  <si>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</si>
  <si>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</si>
  <si>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</si>
  <si>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</si>
  <si>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</si>
  <si>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</si>
  <si>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</si>
  <si>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</si>
  <si>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</si>
  <si>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</si>
  <si>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</si>
  <si>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</si>
  <si>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</si>
  <si>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</si>
  <si>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</si>
  <si>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</si>
  <si>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</si>
  <si>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</si>
  <si>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</si>
  <si>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</si>
  <si>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</si>
  <si>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</si>
  <si>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</si>
  <si>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</si>
  <si>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</si>
  <si>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</si>
  <si>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</si>
  <si>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</si>
  <si>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</si>
  <si>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</si>
  <si>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</si>
  <si>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</si>
  <si>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</si>
  <si>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</si>
  <si>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</si>
  <si>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</si>
  <si>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</si>
  <si>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</si>
  <si>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</si>
  <si>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</si>
  <si>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</si>
  <si>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</si>
  <si>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</si>
  <si>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</si>
  <si>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</si>
  <si>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</si>
  <si>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</si>
  <si>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</si>
  <si>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</si>
  <si>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</si>
  <si>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</si>
  <si>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</si>
  <si>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</si>
  <si>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</si>
  <si>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</si>
  <si>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</si>
  <si>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</si>
  <si>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</si>
  <si>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</si>
  <si>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</si>
  <si>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</si>
  <si>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</si>
  <si>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</si>
  <si>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</si>
  <si>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</si>
  <si>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</si>
  <si>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</si>
  <si>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</si>
  <si>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</si>
  <si>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</si>
  <si>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</si>
  <si>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</si>
  <si>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</si>
  <si>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</si>
  <si>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</si>
  <si>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</si>
  <si>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</si>
  <si>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</si>
  <si>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</si>
  <si>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</si>
  <si>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</si>
  <si>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</si>
  <si>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</si>
  <si>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</si>
  <si>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</si>
  <si>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</si>
  <si>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</si>
  <si>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</si>
  <si>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</si>
  <si>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</si>
  <si>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</si>
  <si>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</si>
  <si>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</si>
  <si>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</si>
  <si>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</si>
  <si>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</si>
  <si>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</si>
  <si>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</si>
  <si>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</si>
  <si>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</si>
  <si>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</si>
  <si>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</si>
  <si>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</si>
  <si>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</si>
  <si>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</si>
  <si>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</si>
  <si>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</si>
  <si>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</si>
  <si>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</si>
  <si>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</si>
  <si>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</si>
  <si>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</si>
  <si>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</si>
  <si>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</si>
  <si>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</si>
  <si>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</si>
  <si>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</si>
  <si>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</si>
  <si>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</si>
  <si>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</si>
  <si>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</si>
  <si>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</si>
  <si>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</si>
  <si>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</si>
  <si>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</si>
  <si>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</si>
  <si>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</si>
  <si>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</si>
  <si>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</si>
  <si>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</si>
  <si>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</si>
  <si>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</si>
  <si>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</si>
  <si>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</si>
  <si>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</si>
  <si>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</si>
  <si>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</si>
  <si>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</si>
  <si>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</si>
  <si>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</si>
  <si>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</si>
  <si>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</si>
  <si>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</si>
  <si>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</si>
  <si>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</si>
  <si>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</si>
  <si>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</si>
  <si>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</si>
  <si>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</si>
  <si>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</si>
  <si>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</si>
  <si>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</si>
  <si>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</si>
  <si>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</si>
  <si>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</si>
  <si>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</si>
  <si>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</si>
  <si>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</si>
  <si>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</si>
  <si>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</si>
  <si>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</si>
  <si>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</si>
  <si>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</si>
  <si>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</si>
  <si>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</si>
  <si>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</si>
  <si>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</si>
  <si>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</si>
  <si>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</si>
  <si>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</si>
  <si>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</si>
  <si>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</si>
  <si>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</si>
  <si>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</si>
  <si>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</si>
  <si>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</si>
  <si>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</si>
  <si>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</si>
  <si>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</si>
  <si>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</si>
  <si>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</si>
  <si>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</si>
  <si>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</si>
  <si>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</si>
  <si>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</si>
  <si>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</si>
  <si>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</si>
  <si>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</si>
  <si>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</si>
  <si>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</si>
  <si>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</si>
  <si>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</si>
  <si>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</si>
  <si>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</si>
  <si>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</si>
  <si>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</si>
  <si>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</si>
  <si>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</si>
  <si>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</si>
  <si>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</si>
  <si>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</si>
  <si>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</si>
  <si>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</si>
  <si>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</si>
  <si>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</si>
  <si>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</si>
  <si>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</si>
  <si>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</si>
  <si>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</si>
  <si>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</si>
  <si>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</si>
  <si>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</si>
  <si>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</si>
  <si>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</si>
  <si>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</si>
  <si>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</si>
  <si>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</si>
  <si>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</si>
  <si>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</si>
  <si>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</si>
  <si>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</si>
  <si>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</si>
  <si>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</si>
  <si>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</si>
  <si>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</si>
  <si>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</si>
  <si>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</si>
  <si>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</si>
  <si>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</si>
  <si>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</si>
  <si>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</si>
  <si>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</si>
  <si>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</si>
  <si>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</si>
  <si>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</si>
  <si>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</si>
  <si>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</si>
  <si>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</si>
  <si>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</si>
  <si>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</si>
  <si>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</si>
  <si>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</si>
  <si>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</si>
  <si>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</si>
  <si>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</si>
  <si>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</si>
  <si>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</si>
  <si>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</si>
  <si>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</si>
  <si>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</si>
  <si>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</si>
  <si>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</si>
  <si>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</si>
  <si>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</si>
  <si>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</si>
  <si>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</si>
  <si>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</si>
  <si>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</si>
  <si>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</si>
  <si>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</si>
  <si>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</si>
  <si>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</si>
  <si>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</si>
  <si>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</si>
  <si>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</si>
  <si>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</si>
  <si>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</si>
  <si>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</si>
  <si>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</si>
  <si>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</si>
  <si>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</si>
  <si>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</si>
  <si>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</si>
  <si>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</si>
  <si>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</si>
  <si>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</si>
  <si>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</si>
  <si>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</si>
  <si>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</si>
  <si>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</si>
  <si>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</si>
  <si>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</si>
  <si>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</si>
  <si>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</si>
  <si>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</si>
  <si>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</si>
  <si>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</si>
  <si>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</si>
  <si>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</si>
  <si>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</si>
  <si>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</si>
  <si>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</si>
  <si>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</si>
  <si>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</si>
  <si>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</si>
  <si>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</si>
  <si>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</si>
  <si>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</si>
  <si>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</si>
  <si>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</si>
  <si>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</si>
  <si>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</si>
  <si>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</si>
  <si>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</si>
  <si>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</si>
  <si>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</si>
  <si>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</si>
  <si>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</si>
  <si>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</si>
  <si>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</si>
  <si>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</si>
  <si>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</si>
  <si>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</si>
  <si>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</si>
  <si>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</si>
  <si>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</si>
  <si>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</si>
  <si>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</si>
  <si>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</si>
  <si>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</si>
  <si>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</si>
  <si>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</si>
  <si>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</si>
  <si>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</si>
  <si>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</si>
  <si>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</si>
  <si>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</si>
  <si>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</si>
  <si>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</si>
  <si>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</si>
  <si>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</si>
  <si>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</si>
  <si>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</si>
  <si>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</si>
  <si>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</si>
  <si>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</si>
  <si>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</si>
  <si>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</si>
  <si>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</si>
  <si>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</si>
  <si>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</si>
  <si>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</si>
  <si>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</si>
  <si>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</si>
  <si>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</si>
  <si>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</si>
  <si>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</si>
  <si>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</si>
  <si>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</si>
  <si>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</si>
  <si>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</si>
  <si>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</si>
  <si>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</si>
  <si>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</si>
  <si>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</si>
  <si>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</si>
  <si>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</si>
  <si>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</si>
  <si>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</si>
  <si>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</si>
  <si>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</si>
  <si>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</si>
  <si>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</si>
  <si>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</si>
  <si>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</si>
  <si>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</si>
  <si>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</si>
  <si>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</si>
  <si>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</si>
  <si>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</si>
  <si>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</si>
  <si>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</si>
  <si>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</si>
  <si>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</si>
  <si>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</si>
  <si>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</si>
  <si>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</si>
  <si>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</si>
  <si>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</si>
  <si>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</si>
  <si>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</si>
  <si>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</si>
  <si>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</si>
  <si>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</si>
  <si>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</si>
  <si>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</si>
  <si>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</si>
  <si>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</si>
  <si>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</si>
  <si>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</si>
  <si>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</si>
  <si>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</si>
  <si>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</si>
  <si>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</si>
  <si>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</si>
  <si>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</si>
  <si>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</si>
  <si>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</si>
  <si>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</si>
  <si>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</si>
  <si>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</si>
  <si>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</si>
  <si>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</si>
  <si>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</si>
  <si>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</si>
  <si>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</si>
  <si>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</si>
  <si>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</si>
  <si>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</si>
  <si>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</si>
  <si>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</si>
  <si>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</si>
  <si>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</si>
  <si>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</si>
  <si>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</si>
  <si>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</si>
  <si>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</si>
  <si>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</si>
  <si>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</si>
  <si>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</si>
  <si>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</si>
  <si>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</si>
  <si>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</si>
  <si>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</si>
  <si>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</si>
  <si>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</si>
  <si>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</si>
  <si>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</si>
  <si>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</si>
  <si>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</si>
  <si>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</si>
  <si>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</si>
  <si>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</si>
  <si>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</si>
  <si>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</si>
  <si>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</si>
  <si>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</si>
  <si>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</si>
  <si>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</si>
  <si>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</si>
  <si>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</si>
  <si>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</si>
  <si>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</si>
  <si>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</si>
  <si>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</si>
  <si>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</si>
  <si>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</si>
  <si>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</si>
  <si>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</si>
  <si>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</si>
  <si>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</si>
  <si>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</si>
  <si>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</si>
  <si>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</si>
  <si>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</si>
  <si>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</si>
  <si>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</si>
  <si>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</si>
  <si>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</si>
  <si>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</si>
  <si>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</si>
  <si>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</si>
  <si>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</si>
  <si>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</si>
  <si>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</si>
  <si>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</si>
  <si>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</si>
  <si>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</si>
  <si>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</si>
  <si>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</si>
  <si>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</si>
  <si>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</si>
  <si>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</si>
  <si>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</si>
  <si>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</si>
  <si>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</si>
  <si>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</si>
  <si>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</si>
  <si>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</si>
  <si>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</si>
  <si>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</si>
  <si>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</si>
  <si>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</si>
  <si>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</si>
  <si>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</si>
  <si>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</si>
  <si>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</si>
  <si>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</si>
  <si>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</si>
  <si>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</si>
  <si>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</si>
  <si>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</si>
  <si>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</si>
  <si>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</si>
  <si>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</si>
  <si>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</si>
  <si>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</si>
  <si>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</si>
  <si>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</si>
  <si>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</si>
  <si>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</si>
  <si>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</si>
  <si>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</si>
  <si>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</si>
  <si>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</si>
  <si>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</si>
  <si>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</si>
  <si>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</si>
  <si>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</si>
  <si>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</si>
  <si>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</si>
  <si>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</si>
  <si>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</si>
  <si>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</si>
  <si>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</si>
  <si>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</si>
  <si>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</si>
  <si>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</si>
  <si>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</si>
  <si>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</si>
  <si>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</si>
  <si>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</si>
  <si>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</si>
  <si>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</si>
  <si>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</si>
  <si>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</si>
  <si>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</si>
  <si>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</si>
  <si>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</si>
  <si>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</si>
  <si>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</si>
  <si>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</si>
  <si>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</si>
  <si>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</si>
  <si>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</si>
  <si>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</si>
  <si>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</si>
  <si>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</si>
  <si>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</si>
  <si>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</si>
  <si>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</si>
  <si>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</si>
  <si>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</si>
  <si>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</si>
  <si>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</si>
  <si>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</si>
  <si>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</si>
  <si>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</si>
  <si>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</si>
  <si>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</si>
  <si>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</si>
  <si>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</si>
  <si>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</si>
  <si>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</si>
  <si>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</si>
  <si>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</si>
  <si>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</si>
  <si>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</si>
  <si>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</si>
  <si>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</si>
  <si>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</si>
  <si>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</si>
  <si>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</si>
  <si>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</si>
  <si>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</si>
  <si>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</si>
  <si>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</si>
  <si>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</si>
  <si>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</si>
  <si>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</si>
  <si>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</si>
  <si>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</si>
  <si>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</si>
  <si>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</si>
  <si>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</si>
  <si>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</si>
  <si>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</si>
  <si>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</si>
  <si>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</si>
  <si>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</si>
  <si>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</si>
  <si>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</si>
  <si>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</si>
  <si>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</si>
  <si>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</si>
  <si>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</si>
  <si>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</si>
  <si>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</si>
  <si>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</si>
  <si>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</si>
  <si>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</si>
  <si>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</si>
  <si>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</si>
  <si>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</si>
  <si>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</si>
  <si>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</si>
  <si>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</si>
  <si>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</si>
  <si>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</si>
  <si>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</si>
  <si>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</si>
  <si>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</si>
  <si>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</si>
  <si>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</si>
  <si>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</si>
  <si>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</si>
  <si>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</si>
  <si>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</si>
  <si>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</si>
  <si>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</si>
  <si>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</si>
  <si>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</si>
  <si>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</si>
  <si>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</si>
  <si>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</si>
  <si>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</si>
  <si>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</si>
  <si>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</si>
  <si>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</si>
  <si>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</si>
  <si>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</si>
  <si>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</si>
  <si>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</si>
  <si>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</si>
  <si>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</si>
  <si>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</si>
  <si>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</si>
  <si>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</si>
  <si>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</si>
  <si>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</si>
  <si>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</si>
  <si>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</si>
  <si>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</si>
  <si>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</si>
  <si>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</si>
  <si>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</si>
  <si>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</si>
  <si>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</si>
  <si>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</si>
  <si>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</si>
  <si>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</si>
  <si>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</si>
  <si>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</si>
  <si>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</si>
  <si>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</si>
  <si>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</si>
  <si>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</si>
  <si>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</si>
  <si>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</si>
  <si>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</si>
  <si>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</si>
  <si>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</si>
  <si>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</si>
  <si>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</si>
  <si>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</si>
  <si>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</si>
  <si>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</si>
  <si>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</si>
  <si>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</si>
  <si>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</si>
  <si>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</si>
  <si>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</si>
  <si>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</si>
  <si>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</si>
  <si>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</si>
  <si>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</si>
  <si>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</si>
  <si>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</si>
  <si>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</si>
  <si>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</si>
  <si>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</si>
  <si>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</si>
  <si>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</si>
  <si>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</si>
  <si>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</si>
  <si>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</si>
  <si>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</si>
  <si>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</si>
  <si>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</si>
  <si>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</si>
  <si>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</si>
  <si>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</si>
  <si>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</si>
  <si>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</si>
  <si>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</si>
  <si>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</si>
  <si>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</si>
  <si>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</si>
  <si>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</si>
  <si>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</si>
  <si>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</si>
  <si>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</si>
  <si>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</si>
  <si>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</si>
  <si>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</si>
  <si>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</si>
  <si>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</si>
  <si>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</si>
  <si>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</si>
  <si>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</si>
  <si>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</si>
  <si>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</si>
  <si>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</si>
  <si>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</si>
  <si>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</si>
  <si>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</si>
  <si>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</si>
  <si>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</si>
  <si>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</si>
  <si>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</si>
  <si>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</si>
  <si>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</si>
  <si>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</si>
  <si>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</si>
  <si>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</si>
  <si>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</si>
  <si>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</si>
  <si>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</si>
  <si>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</si>
  <si>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</si>
  <si>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</si>
  <si>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</si>
  <si>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</si>
  <si>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</si>
  <si>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</si>
  <si>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</si>
  <si>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</si>
  <si>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</si>
  <si>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</si>
  <si>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</si>
  <si>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</si>
  <si>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</si>
  <si>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</si>
  <si>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</si>
  <si>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</si>
  <si>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</si>
  <si>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</si>
  <si>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</si>
  <si>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</si>
  <si>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</si>
  <si>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</si>
  <si>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</si>
  <si>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</si>
  <si>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</si>
  <si>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</si>
  <si>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</si>
  <si>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</si>
  <si>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</si>
  <si>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</si>
  <si>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</si>
  <si>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</si>
  <si>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</si>
  <si>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</si>
  <si>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</si>
  <si>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</si>
  <si>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</si>
  <si>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</si>
  <si>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</si>
  <si>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</si>
  <si>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</si>
  <si>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</si>
  <si>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</si>
  <si>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</si>
  <si>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</si>
  <si>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</si>
  <si>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</si>
  <si>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</si>
  <si>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</si>
  <si>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</si>
  <si>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</si>
  <si>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</si>
  <si>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</si>
  <si>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</si>
  <si>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</si>
  <si>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</si>
  <si>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</si>
  <si>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</si>
  <si>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</si>
  <si>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</si>
  <si>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</si>
  <si>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</si>
  <si>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</si>
  <si>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</si>
  <si>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</si>
  <si>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</si>
  <si>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</si>
  <si>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</si>
  <si>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</si>
  <si>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</si>
  <si>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</si>
  <si>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</si>
  <si>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</si>
  <si>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</si>
  <si>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</si>
  <si>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</si>
  <si>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</si>
  <si>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</si>
  <si>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</si>
  <si>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</si>
  <si>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</si>
  <si>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</si>
  <si>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</si>
  <si>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</si>
  <si>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</si>
  <si>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</si>
  <si>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</si>
  <si>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</si>
  <si>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</si>
  <si>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</si>
  <si>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</si>
  <si>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</si>
  <si>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</si>
  <si>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</si>
  <si>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</si>
  <si>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</si>
  <si>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</si>
  <si>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</si>
  <si>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</si>
  <si>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</si>
  <si>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</si>
  <si>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</si>
  <si>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</si>
  <si>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</si>
  <si>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</si>
  <si>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</si>
  <si>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</si>
  <si>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</si>
  <si>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</si>
  <si>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</si>
  <si>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</si>
  <si>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</si>
  <si>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</si>
  <si>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</si>
  <si>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</si>
  <si>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</si>
  <si>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</si>
  <si>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</si>
  <si>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</si>
  <si>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</si>
  <si>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</si>
  <si>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</si>
  <si>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</si>
  <si>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</si>
  <si>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</si>
  <si>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</si>
  <si>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</si>
  <si>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</si>
  <si>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</si>
  <si>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</si>
  <si>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</si>
  <si>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</si>
  <si>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</si>
  <si>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</si>
  <si>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</si>
  <si>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</si>
  <si>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</si>
  <si>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</si>
  <si>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</si>
  <si>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</si>
  <si>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</si>
  <si>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</si>
  <si>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</si>
  <si>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</si>
  <si>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</si>
  <si>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</si>
  <si>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</si>
  <si>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</si>
  <si>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</si>
  <si>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</si>
  <si>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</si>
  <si>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</si>
  <si>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</si>
  <si>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</si>
  <si>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</si>
  <si>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</si>
  <si>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</si>
  <si>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</si>
  <si>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</si>
  <si>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</si>
  <si>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</si>
  <si>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</si>
  <si>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</si>
  <si>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</si>
  <si>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</si>
  <si>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</si>
  <si>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</si>
  <si>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</si>
  <si>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</si>
  <si>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</si>
  <si>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</si>
  <si>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</si>
  <si>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</si>
  <si>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</si>
  <si>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</si>
  <si>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</si>
  <si>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</si>
  <si>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</si>
  <si>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</si>
  <si>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</si>
  <si>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</si>
  <si>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</si>
  <si>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</si>
  <si>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</si>
  <si>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</si>
  <si>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</si>
  <si>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</si>
  <si>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</si>
  <si>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</si>
  <si>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</si>
  <si>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</si>
  <si>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</si>
  <si>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</si>
  <si>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</si>
  <si>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</si>
  <si>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</si>
  <si>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</si>
  <si>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</si>
  <si>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</si>
  <si>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</si>
  <si>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</si>
  <si>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</si>
  <si>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</si>
  <si>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</si>
  <si>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</si>
  <si>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</si>
  <si>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</si>
  <si>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</si>
  <si>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</si>
  <si>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</si>
  <si>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</si>
  <si>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</si>
  <si>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</si>
  <si>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</si>
  <si>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</si>
  <si>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</si>
  <si>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</si>
  <si>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</si>
  <si>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</si>
  <si>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</si>
  <si>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</si>
  <si>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</si>
  <si>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</si>
  <si>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</si>
  <si>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</si>
  <si>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</si>
  <si>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</si>
  <si>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</si>
  <si>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</si>
  <si>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</si>
  <si>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</si>
  <si>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</si>
  <si>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</si>
  <si>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</si>
  <si>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</si>
  <si>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</si>
  <si>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</si>
  <si>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</si>
  <si>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</si>
  <si>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</si>
  <si>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</si>
  <si>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</si>
  <si>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</si>
  <si>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</si>
  <si>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</si>
  <si>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</si>
  <si>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</si>
  <si>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</si>
  <si>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</si>
  <si>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</si>
  <si>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</si>
  <si>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</si>
  <si>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</si>
  <si>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</si>
  <si>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</si>
  <si>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</si>
  <si>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</si>
  <si>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</si>
  <si>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</si>
  <si>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</si>
  <si>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</si>
  <si>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</si>
  <si>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</si>
  <si>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</si>
  <si>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</si>
  <si>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</si>
  <si>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</si>
  <si>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</si>
  <si>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</si>
  <si>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</si>
  <si>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</si>
  <si>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</si>
  <si>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</si>
  <si>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</si>
  <si>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</si>
  <si>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</si>
  <si>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</si>
  <si>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</si>
  <si>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</si>
  <si>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</si>
  <si>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</si>
  <si>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</si>
  <si>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</si>
  <si>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</si>
  <si>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</si>
  <si>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</si>
  <si>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</si>
  <si>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</si>
  <si>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</si>
  <si>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</si>
  <si>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</si>
  <si>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</si>
  <si>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</si>
  <si>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</si>
  <si>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</si>
  <si>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</si>
  <si>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</si>
  <si>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</si>
  <si>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</si>
  <si>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</si>
  <si>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</si>
  <si>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</si>
  <si>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</si>
  <si>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</si>
  <si>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</si>
  <si>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</si>
  <si>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</si>
  <si>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</si>
  <si>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</si>
  <si>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</si>
  <si>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</si>
  <si>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</si>
  <si>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</si>
  <si>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</si>
  <si>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</si>
  <si>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</si>
  <si>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</si>
  <si>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</si>
  <si>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</si>
  <si>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</si>
  <si>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</si>
  <si>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</si>
  <si>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</si>
  <si>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</si>
  <si>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</si>
  <si>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</si>
  <si>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</si>
  <si>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</si>
  <si>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</si>
  <si>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</si>
  <si>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</si>
  <si>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</si>
  <si>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</si>
  <si>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</si>
  <si>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</si>
  <si>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</si>
  <si>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</si>
  <si>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</si>
  <si>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</si>
  <si>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</si>
  <si>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</si>
  <si>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</si>
  <si>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</si>
  <si>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</si>
  <si>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</si>
  <si>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</si>
  <si>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</si>
  <si>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</si>
  <si>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</si>
  <si>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</si>
  <si>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</si>
  <si>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</si>
  <si>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</si>
  <si>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</si>
  <si>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</si>
  <si>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</si>
  <si>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</si>
  <si>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</si>
  <si>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</si>
  <si>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</si>
  <si>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</si>
  <si>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</si>
  <si>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</si>
  <si>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</si>
  <si>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</si>
  <si>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</si>
  <si>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</si>
  <si>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</si>
  <si>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</si>
  <si>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</si>
  <si>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</si>
  <si>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</si>
  <si>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</si>
  <si>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</si>
  <si>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</si>
  <si>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</si>
  <si>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</si>
  <si>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</si>
  <si>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</si>
  <si>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</si>
  <si>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</si>
  <si>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</si>
  <si>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</si>
  <si>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</si>
  <si>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</si>
  <si>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</si>
  <si>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</si>
  <si>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</si>
  <si>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</si>
  <si>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</si>
  <si>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</si>
  <si>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</si>
  <si>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</si>
  <si>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</si>
  <si>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</si>
  <si>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</si>
  <si>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</si>
  <si>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</si>
  <si>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</si>
  <si>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</si>
  <si>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</si>
  <si>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</si>
  <si>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</si>
  <si>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</si>
  <si>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</si>
  <si>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</si>
  <si>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</si>
  <si>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</si>
  <si>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</si>
  <si>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</si>
  <si>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</si>
  <si>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</si>
  <si>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</si>
  <si>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</si>
  <si>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</si>
  <si>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</si>
  <si>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</si>
  <si>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</si>
  <si>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</si>
  <si>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</si>
  <si>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</si>
  <si>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</si>
  <si>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</si>
  <si>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</si>
  <si>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</si>
  <si>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</si>
  <si>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</si>
  <si>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</si>
  <si>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</si>
  <si>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</si>
  <si>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</si>
  <si>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</si>
  <si>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</si>
  <si>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</si>
  <si>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</si>
  <si>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</si>
  <si>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</si>
  <si>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</si>
  <si>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</si>
  <si>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</si>
  <si>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</si>
  <si>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</si>
  <si>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</si>
  <si>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</si>
  <si>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</si>
  <si>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</si>
  <si>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</si>
  <si>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</si>
  <si>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</si>
  <si>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</si>
  <si>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</si>
  <si>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</si>
  <si>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</si>
  <si>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</si>
  <si>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</si>
  <si>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</si>
  <si>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</si>
  <si>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</si>
  <si>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</si>
  <si>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</si>
  <si>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</si>
  <si>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</si>
  <si>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</si>
  <si>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</si>
  <si>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</si>
  <si>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</si>
  <si>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</si>
  <si>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</si>
  <si>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</si>
  <si>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</si>
  <si>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</si>
  <si>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</si>
  <si>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</si>
  <si>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</si>
  <si>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</si>
  <si>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</si>
  <si>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</si>
  <si>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</si>
  <si>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</si>
  <si>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</si>
  <si>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</si>
  <si>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</si>
  <si>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</si>
  <si>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</si>
  <si>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</si>
  <si>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</si>
  <si>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</si>
  <si>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</si>
  <si>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</si>
  <si>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</si>
  <si>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</si>
  <si>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</si>
  <si>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</si>
  <si>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</si>
  <si>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</si>
  <si>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</si>
  <si>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</si>
  <si>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</si>
  <si>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</si>
  <si>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</si>
  <si>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</si>
  <si>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</si>
  <si>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</si>
  <si>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</si>
  <si>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</si>
  <si>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</si>
  <si>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</si>
  <si>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</si>
  <si>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</si>
  <si>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</si>
  <si>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</si>
  <si>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</si>
  <si>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</si>
  <si>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</si>
  <si>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</si>
  <si>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</si>
  <si>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</si>
  <si>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</si>
  <si>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</si>
  <si>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</si>
  <si>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</si>
  <si>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</si>
  <si>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</si>
  <si>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</si>
  <si>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</si>
  <si>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</si>
  <si>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</si>
  <si>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</si>
  <si>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</si>
  <si>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</si>
  <si>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</si>
  <si>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</si>
  <si>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</si>
  <si>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</si>
  <si>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</si>
  <si>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</si>
  <si>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</si>
  <si>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</si>
  <si>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</si>
  <si>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</si>
  <si>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</si>
  <si>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</si>
  <si>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</si>
  <si>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</si>
  <si>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</si>
  <si>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</si>
  <si>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</si>
  <si>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</si>
  <si>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</si>
  <si>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</si>
  <si>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</si>
  <si>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</si>
  <si>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</si>
  <si>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</si>
  <si>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</si>
  <si>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</si>
  <si>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</si>
  <si>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</si>
  <si>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</si>
  <si>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</si>
  <si>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</si>
  <si>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</si>
  <si>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</si>
  <si>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</si>
  <si>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</si>
  <si>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</si>
  <si>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</si>
  <si>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</si>
  <si>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</si>
  <si>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</si>
  <si>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</si>
  <si>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</si>
  <si>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</si>
  <si>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</si>
  <si>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</si>
  <si>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</si>
  <si>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</si>
  <si>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</si>
  <si>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</si>
  <si>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</si>
  <si>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</si>
  <si>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</si>
  <si>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</si>
  <si>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</si>
  <si>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</si>
  <si>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</si>
  <si>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</si>
  <si>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</si>
  <si>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</si>
  <si>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</si>
  <si>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</si>
  <si>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</si>
  <si>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</si>
  <si>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</si>
  <si>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</si>
  <si>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</si>
  <si>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</si>
  <si>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</si>
  <si>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</si>
  <si>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</si>
  <si>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</si>
  <si>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</si>
  <si>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</si>
  <si>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</si>
  <si>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</si>
  <si>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</si>
  <si>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</si>
  <si>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</si>
  <si>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</si>
  <si>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</si>
  <si>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</si>
  <si>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</si>
  <si>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</si>
  <si>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</si>
  <si>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</si>
  <si>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</si>
  <si>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</si>
  <si>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</si>
  <si>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</si>
  <si>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</si>
  <si>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</si>
  <si>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</si>
  <si>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</si>
  <si>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</si>
  <si>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</si>
  <si>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</si>
  <si>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</si>
  <si>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</si>
  <si>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</si>
  <si>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</si>
  <si>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</si>
  <si>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</si>
  <si>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</si>
  <si>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</si>
  <si>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</si>
  <si>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</si>
  <si>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</si>
  <si>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</si>
  <si>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</si>
  <si>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</si>
  <si>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</si>
  <si>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</si>
  <si>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</si>
  <si>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</si>
  <si>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</si>
  <si>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</si>
  <si>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</si>
  <si>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</si>
  <si>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</si>
  <si>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</si>
  <si>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</si>
  <si>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</si>
  <si>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</si>
  <si>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</si>
  <si>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</si>
  <si>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</si>
  <si>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</si>
  <si>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</si>
  <si>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</si>
  <si>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</si>
  <si>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</si>
  <si>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</si>
  <si>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</si>
  <si>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</si>
  <si>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</si>
  <si>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</si>
  <si>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</si>
  <si>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</si>
  <si>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</si>
  <si>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</si>
  <si>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</si>
  <si>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</si>
  <si>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</si>
  <si>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</si>
  <si>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</si>
  <si>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</si>
  <si>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</si>
  <si>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</si>
  <si>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</si>
  <si>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</si>
  <si>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</si>
  <si>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</si>
  <si>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</si>
  <si>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</si>
  <si>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</si>
  <si>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</si>
  <si>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</si>
  <si>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</si>
  <si>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</si>
  <si>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</si>
  <si>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</si>
  <si>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</si>
  <si>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</si>
  <si>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</si>
  <si>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</si>
  <si>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</si>
  <si>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</si>
  <si>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</si>
  <si>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</si>
  <si>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</si>
  <si>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</si>
  <si>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</si>
  <si>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</si>
  <si>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</si>
  <si>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</si>
  <si>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</si>
  <si>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</si>
  <si>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</si>
  <si>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</si>
  <si>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</si>
  <si>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</si>
  <si>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</si>
  <si>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</si>
  <si>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</si>
  <si>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</si>
  <si>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</si>
  <si>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</si>
  <si>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</si>
  <si>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</si>
  <si>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</si>
  <si>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</si>
  <si>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</si>
  <si>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</si>
  <si>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</si>
  <si>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</si>
  <si>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</si>
  <si>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</si>
  <si>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</si>
  <si>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</si>
  <si>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</si>
  <si>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</si>
  <si>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</si>
  <si>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</si>
  <si>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</si>
  <si>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</si>
  <si>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</si>
  <si>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</si>
  <si>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</si>
  <si>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</si>
  <si>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</si>
  <si>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</si>
  <si>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</si>
  <si>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</si>
  <si>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</si>
  <si>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</si>
  <si>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</si>
  <si>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</si>
  <si>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</si>
  <si>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</si>
  <si>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</si>
  <si>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</si>
  <si>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</si>
  <si>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</si>
  <si>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</si>
  <si>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</si>
  <si>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</si>
  <si>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</si>
  <si>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</si>
  <si>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</si>
  <si>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</si>
  <si>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</si>
  <si>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</si>
  <si>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</si>
  <si>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</si>
  <si>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</si>
  <si>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</si>
  <si>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</si>
  <si>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</si>
  <si>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</si>
  <si>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</si>
  <si>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</si>
  <si>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</si>
  <si>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</si>
  <si>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</si>
  <si>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</si>
  <si>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</si>
  <si>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</si>
  <si>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</si>
  <si>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</si>
  <si>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</si>
  <si>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</si>
  <si>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</si>
  <si>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</si>
  <si>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</si>
  <si>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</si>
  <si>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</si>
  <si>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</si>
  <si>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</si>
  <si>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</si>
  <si>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</si>
  <si>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</si>
  <si>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</si>
  <si>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</si>
  <si>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</si>
  <si>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</si>
  <si>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</si>
  <si>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</si>
  <si>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</si>
  <si>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</si>
  <si>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</si>
  <si>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</si>
  <si>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</si>
  <si>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</si>
  <si>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</si>
  <si>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</si>
  <si>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</si>
  <si>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</si>
  <si>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</si>
  <si>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</si>
  <si>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</si>
  <si>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</si>
  <si>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</si>
  <si>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</si>
  <si>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</si>
  <si>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</si>
  <si>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</si>
  <si>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</si>
  <si>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</si>
  <si>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</si>
  <si>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</si>
  <si>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</si>
  <si>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</si>
  <si>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</si>
  <si>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</si>
  <si>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</si>
  <si>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</si>
  <si>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</si>
  <si>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</si>
  <si>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</si>
  <si>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</si>
  <si>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</si>
  <si>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</si>
  <si>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</si>
  <si>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</si>
  <si>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</si>
  <si>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</si>
  <si>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</si>
  <si>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</si>
  <si>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</si>
  <si>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</si>
  <si>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</si>
  <si>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</si>
  <si>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</si>
  <si>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</si>
  <si>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</si>
  <si>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</si>
  <si>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</si>
  <si>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</si>
  <si>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</si>
  <si>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</si>
  <si>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</si>
  <si>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</si>
  <si>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</si>
  <si>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</si>
  <si>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</si>
  <si>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</si>
  <si>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</si>
  <si>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</si>
  <si>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</si>
  <si>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</si>
  <si>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</si>
  <si>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</si>
  <si>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</si>
  <si>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</si>
  <si>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</si>
  <si>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</si>
  <si>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</si>
  <si>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</si>
  <si>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</si>
  <si>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</si>
  <si>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</si>
  <si>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</si>
  <si>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</si>
  <si>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</si>
  <si>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</si>
  <si>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</si>
  <si>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</si>
  <si>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</si>
  <si>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</si>
  <si>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</si>
  <si>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</si>
  <si>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</si>
  <si>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</si>
  <si>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</si>
  <si>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</si>
  <si>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</si>
  <si>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</si>
  <si>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</si>
  <si>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</si>
  <si>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</si>
  <si>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</si>
  <si>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</si>
  <si>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</si>
  <si>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</si>
  <si>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</si>
  <si>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</si>
  <si>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</si>
  <si>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</si>
  <si>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</si>
  <si>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</si>
  <si>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</si>
  <si>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</si>
  <si>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</si>
  <si>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</si>
  <si>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</si>
  <si>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</si>
  <si>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</si>
  <si>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</si>
  <si>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</si>
  <si>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</si>
  <si>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</si>
  <si>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</si>
  <si>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</si>
  <si>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</si>
  <si>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</si>
  <si>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</si>
  <si>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</si>
  <si>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</si>
  <si>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</si>
  <si>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</si>
  <si>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</si>
  <si>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</si>
  <si>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</si>
  <si>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</si>
  <si>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</si>
  <si>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</si>
  <si>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</si>
  <si>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</si>
  <si>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</si>
  <si>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</si>
  <si>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</si>
  <si>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</si>
  <si>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</si>
  <si>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</si>
  <si>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</si>
  <si>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</si>
  <si>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</si>
  <si>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</si>
  <si>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</si>
  <si>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</si>
  <si>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</si>
  <si>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</si>
  <si>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</si>
  <si>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</si>
  <si>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</si>
  <si>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</si>
  <si>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</si>
  <si>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</si>
  <si>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</si>
  <si>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</si>
  <si>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</si>
  <si>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</si>
  <si>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</si>
  <si>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</si>
  <si>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</si>
  <si>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</si>
  <si>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</si>
  <si>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</si>
  <si>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</si>
  <si>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</si>
  <si>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</si>
  <si>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</si>
  <si>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</si>
  <si>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</si>
  <si>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</si>
  <si>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</si>
  <si>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</si>
  <si>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</si>
  <si>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</si>
  <si>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</si>
  <si>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</si>
  <si>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</si>
  <si>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</si>
  <si>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</si>
  <si>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</si>
  <si>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</si>
  <si>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</si>
  <si>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</si>
  <si>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</si>
  <si>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</si>
  <si>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</si>
  <si>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</si>
  <si>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</si>
  <si>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</si>
  <si>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</si>
  <si>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</si>
  <si>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</si>
  <si>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</si>
  <si>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</si>
  <si>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</si>
  <si>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</si>
  <si>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</si>
  <si>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</si>
  <si>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</si>
  <si>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</si>
  <si>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</si>
  <si>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</si>
  <si>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</si>
  <si>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</si>
  <si>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</si>
  <si>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</si>
  <si>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</si>
  <si>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</si>
  <si>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</si>
  <si>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</si>
  <si>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</si>
  <si>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</si>
  <si>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</si>
  <si>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</si>
  <si>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</si>
  <si>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</si>
  <si>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</si>
  <si>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</si>
  <si>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</si>
  <si>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</si>
  <si>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</si>
  <si>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</si>
  <si>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</si>
  <si>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</si>
  <si>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</si>
  <si>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</si>
  <si>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</si>
  <si>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</si>
  <si>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</si>
  <si>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</si>
  <si>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</si>
  <si>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</si>
  <si>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</si>
  <si>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</si>
  <si>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</si>
  <si>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</si>
  <si>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</si>
  <si>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</si>
  <si>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</si>
  <si>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</si>
  <si>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</si>
  <si>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</si>
  <si>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</si>
  <si>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</si>
  <si>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</si>
  <si>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</si>
  <si>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</si>
  <si>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</si>
  <si>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</si>
  <si>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</si>
  <si>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</si>
  <si>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</si>
  <si>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</si>
  <si>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</si>
  <si>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</si>
  <si>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</si>
  <si>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</si>
  <si>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</si>
  <si>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</si>
  <si>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</si>
  <si>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</si>
  <si>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</si>
  <si>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</si>
  <si>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</si>
  <si>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</si>
  <si>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</si>
  <si>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</si>
  <si>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</si>
  <si>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</si>
  <si>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</si>
  <si>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</si>
  <si>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</si>
  <si>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</si>
  <si>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</si>
  <si>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</si>
  <si>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</si>
  <si>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</si>
  <si>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</si>
  <si>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</si>
  <si>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</si>
  <si>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</si>
  <si>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</si>
  <si>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</si>
  <si>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</si>
  <si>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</si>
  <si>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</si>
  <si>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</si>
  <si>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</si>
  <si>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</si>
  <si>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</si>
  <si>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</si>
  <si>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</si>
  <si>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</si>
  <si>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</si>
  <si>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</si>
  <si>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</si>
  <si>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</si>
  <si>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</si>
  <si>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</si>
  <si>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</si>
  <si>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</si>
  <si>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</si>
  <si>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</si>
  <si>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</si>
  <si>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</si>
  <si>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</si>
  <si>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</si>
  <si>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</si>
  <si>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</si>
  <si>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</si>
  <si>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</si>
  <si>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</si>
  <si>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</si>
  <si>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</si>
  <si>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</si>
  <si>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</si>
  <si>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</si>
  <si>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</si>
  <si>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</si>
  <si>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</si>
  <si>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</si>
  <si>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</si>
  <si>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</si>
  <si>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</si>
  <si>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</si>
  <si>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</si>
  <si>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</si>
  <si>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</si>
  <si>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</si>
  <si>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</si>
  <si>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</si>
  <si>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</si>
  <si>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</si>
  <si>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</si>
  <si>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</si>
  <si>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</si>
  <si>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</si>
  <si>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</si>
  <si>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</si>
  <si>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</si>
  <si>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</si>
  <si>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</si>
  <si>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</si>
  <si>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</si>
  <si>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</si>
  <si>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</si>
  <si>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</si>
  <si>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</si>
  <si>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</si>
  <si>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</si>
  <si>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</si>
  <si>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</si>
  <si>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</si>
  <si>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</si>
  <si>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</si>
  <si>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</si>
  <si>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</si>
  <si>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</si>
  <si>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</si>
  <si>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</si>
  <si>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</si>
  <si>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</si>
  <si>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</si>
  <si>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</si>
  <si>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</si>
  <si>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</si>
  <si>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</si>
  <si>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</si>
  <si>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</si>
  <si>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</si>
  <si>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</si>
  <si>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</si>
  <si>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</si>
  <si>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</si>
  <si>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</si>
  <si>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</si>
  <si>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</si>
  <si>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</si>
  <si>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</si>
  <si>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</si>
  <si>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</si>
  <si>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</si>
  <si>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</si>
  <si>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</si>
  <si>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</si>
  <si>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</si>
  <si>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</si>
  <si>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</si>
  <si>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</si>
  <si>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</si>
  <si>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</si>
  <si>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</si>
  <si>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</si>
  <si>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</si>
  <si>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</si>
  <si>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</si>
  <si>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</si>
  <si>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</si>
  <si>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</si>
  <si>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</si>
  <si>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</si>
  <si>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</si>
  <si>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</si>
  <si>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</si>
  <si>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</si>
  <si>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</si>
  <si>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</si>
  <si>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</si>
  <si>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</si>
  <si>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</si>
  <si>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</si>
  <si>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</si>
  <si>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</si>
  <si>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</si>
  <si>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</si>
  <si>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</si>
  <si>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</si>
  <si>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</si>
  <si>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</si>
  <si>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</si>
  <si>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</si>
  <si>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</si>
  <si>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</si>
  <si>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</si>
  <si>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</si>
  <si>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</si>
  <si>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</si>
  <si>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</si>
  <si>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</si>
  <si>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</si>
  <si>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</si>
  <si>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</si>
  <si>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</si>
  <si>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</si>
  <si>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</si>
  <si>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</si>
  <si>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</si>
  <si>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</si>
  <si>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</si>
  <si>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</si>
  <si>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</si>
  <si>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</si>
  <si>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</si>
  <si>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</si>
  <si>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</si>
  <si>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</si>
  <si>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</si>
  <si>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</si>
  <si>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</si>
  <si>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</si>
  <si>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</si>
  <si>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</si>
  <si>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</si>
  <si>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</si>
  <si>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</si>
  <si>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</si>
  <si>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</si>
  <si>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</si>
  <si>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</si>
  <si>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</si>
  <si>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</si>
  <si>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</si>
  <si>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</si>
  <si>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</si>
  <si>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</si>
  <si>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</si>
  <si>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</si>
  <si>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</si>
  <si>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</si>
  <si>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</si>
  <si>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</si>
  <si>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</si>
  <si>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</si>
  <si>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</si>
  <si>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</si>
  <si>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</si>
  <si>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</si>
  <si>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</si>
  <si>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</si>
  <si>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</si>
  <si>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</si>
  <si>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</si>
  <si>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</si>
  <si>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</si>
  <si>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</si>
  <si>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</si>
  <si>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</si>
  <si>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</si>
  <si>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</si>
  <si>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</si>
  <si>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</si>
  <si>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</si>
  <si>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</si>
  <si>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</si>
  <si>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</si>
  <si>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</si>
  <si>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</si>
  <si>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</si>
  <si>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</si>
  <si>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</si>
  <si>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</si>
  <si>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</si>
  <si>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</si>
  <si>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</si>
  <si>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</si>
  <si>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</si>
  <si>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</si>
  <si>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</si>
  <si>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</si>
  <si>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</si>
  <si>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</si>
  <si>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</si>
  <si>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</si>
  <si>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</si>
  <si>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</si>
  <si>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</si>
  <si>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</si>
  <si>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</si>
  <si>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</si>
  <si>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</si>
  <si>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</si>
  <si>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</si>
  <si>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</si>
  <si>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</si>
  <si>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</si>
  <si>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</si>
  <si>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</si>
  <si>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</si>
  <si>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</si>
  <si>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</si>
  <si>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</si>
  <si>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</si>
  <si>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</si>
  <si>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</si>
  <si>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</si>
  <si>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</si>
  <si>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</si>
  <si>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</si>
  <si>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</si>
  <si>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</si>
  <si>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</si>
  <si>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</si>
  <si>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</si>
  <si>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</si>
  <si>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</si>
  <si>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</si>
  <si>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</si>
  <si>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</si>
  <si>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</si>
  <si>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</si>
  <si>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</si>
  <si>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</si>
  <si>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</si>
  <si>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</si>
  <si>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</si>
  <si>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</si>
  <si>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</si>
  <si>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</si>
  <si>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</si>
  <si>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</si>
  <si>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</si>
  <si>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</si>
  <si>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</si>
  <si>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</si>
  <si>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</si>
  <si>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</si>
  <si>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</si>
  <si>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</si>
  <si>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</si>
  <si>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</si>
  <si>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</si>
  <si>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</si>
  <si>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</si>
  <si>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</si>
  <si>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</si>
  <si>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</si>
  <si>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</si>
  <si>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</si>
  <si>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</si>
  <si>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</si>
  <si>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</si>
  <si>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</si>
  <si>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</si>
  <si>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</si>
  <si>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</si>
  <si>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</si>
  <si>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</si>
  <si>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</si>
  <si>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</si>
  <si>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</si>
  <si>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</si>
  <si>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</si>
  <si>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</si>
  <si>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</si>
  <si>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</si>
  <si>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</si>
  <si>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</si>
  <si>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</si>
  <si>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</si>
  <si>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</si>
  <si>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</si>
  <si>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</si>
  <si>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</si>
  <si>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</si>
  <si>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</si>
  <si>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</si>
  <si>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</si>
  <si>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</si>
  <si>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</si>
  <si>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</si>
  <si>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</si>
  <si>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</si>
  <si>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</si>
  <si>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</si>
  <si>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</si>
  <si>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</si>
  <si>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</si>
  <si>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</si>
  <si>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</si>
  <si>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</si>
  <si>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</si>
  <si>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</si>
  <si>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</si>
  <si>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</si>
  <si>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</si>
  <si>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</si>
  <si>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</si>
  <si>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</si>
  <si>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</si>
  <si>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</si>
  <si>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</si>
  <si>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</si>
  <si>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</si>
  <si>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</si>
  <si>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</si>
  <si>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</si>
  <si>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</si>
  <si>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</si>
  <si>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</si>
  <si>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</si>
  <si>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</si>
  <si>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</si>
  <si>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</si>
  <si>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</si>
  <si>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</si>
  <si>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</si>
  <si>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</si>
  <si>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</si>
  <si>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</si>
  <si>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</si>
  <si>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</si>
  <si>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</si>
  <si>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</si>
  <si>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</si>
  <si>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</si>
  <si>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</si>
  <si>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</si>
  <si>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</si>
  <si>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</si>
  <si>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</si>
  <si>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</si>
  <si>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</si>
  <si>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</si>
  <si>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</si>
  <si>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</si>
  <si>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</si>
  <si>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</si>
  <si>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</si>
  <si>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</si>
  <si>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</si>
  <si>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</si>
  <si>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</si>
  <si>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</si>
  <si>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</si>
  <si>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</si>
  <si>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</si>
  <si>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</si>
  <si>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</si>
  <si>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</si>
  <si>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</si>
  <si>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</si>
  <si>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</si>
  <si>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</si>
  <si>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</si>
  <si>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</si>
  <si>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</si>
  <si>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</si>
  <si>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</si>
  <si>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</si>
  <si>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</si>
  <si>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</si>
  <si>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</si>
  <si>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</si>
  <si>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</si>
  <si>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</si>
  <si>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</si>
  <si>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</si>
  <si>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</si>
  <si>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</si>
  <si>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</si>
  <si>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</si>
  <si>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</si>
  <si>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</si>
  <si>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</si>
  <si>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</si>
  <si>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</si>
  <si>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</si>
  <si>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</si>
  <si>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</si>
  <si>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</si>
  <si>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</si>
  <si>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</si>
  <si>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</si>
  <si>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</si>
  <si>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</si>
  <si>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</si>
  <si>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</si>
  <si>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</si>
  <si>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</si>
  <si>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</si>
  <si>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</si>
  <si>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</si>
  <si>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</si>
  <si>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</si>
  <si>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</si>
  <si>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</si>
  <si>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</si>
  <si>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</si>
  <si>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</si>
  <si>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</si>
  <si>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</si>
  <si>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</si>
  <si>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</si>
  <si>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</si>
  <si>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</si>
  <si>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</si>
  <si>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</si>
  <si>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</si>
  <si>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</si>
  <si>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</si>
  <si>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</si>
  <si>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</si>
  <si>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</si>
  <si>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</si>
  <si>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</si>
  <si>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</si>
  <si>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</si>
  <si>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</si>
  <si>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</si>
  <si>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</si>
  <si>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</si>
  <si>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</si>
  <si>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</si>
  <si>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</si>
  <si>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</si>
  <si>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</si>
  <si>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</si>
  <si>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</si>
  <si>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</si>
  <si>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</si>
  <si>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</si>
  <si>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</si>
  <si>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</si>
  <si>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</si>
  <si>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</si>
  <si>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</si>
  <si>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</si>
  <si>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</si>
  <si>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</si>
  <si>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</si>
  <si>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</si>
  <si>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</si>
  <si>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</si>
  <si>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</si>
  <si>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</si>
  <si>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</si>
  <si>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</si>
  <si>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</si>
  <si>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</si>
  <si>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</si>
  <si>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</si>
  <si>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</si>
  <si>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</si>
  <si>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</si>
  <si>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</si>
  <si>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</si>
  <si>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</si>
  <si>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</si>
  <si>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</si>
  <si>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</si>
  <si>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</si>
  <si>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</si>
  <si>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</si>
  <si>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</si>
  <si>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</si>
  <si>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</si>
  <si>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</si>
  <si>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</si>
  <si>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</si>
  <si>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</si>
  <si>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</si>
  <si>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</si>
  <si>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</si>
  <si>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</si>
  <si>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</si>
  <si>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</si>
  <si>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</si>
  <si>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</si>
  <si>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</si>
  <si>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</si>
  <si>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</si>
  <si>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</si>
  <si>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</si>
  <si>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</si>
  <si>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</si>
  <si>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</si>
  <si>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</si>
  <si>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</si>
  <si>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</si>
  <si>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</si>
  <si>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</si>
  <si>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</si>
  <si>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</si>
  <si>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</si>
  <si>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</si>
  <si>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</si>
  <si>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</si>
  <si>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</si>
  <si>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</si>
  <si>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</si>
  <si>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</si>
  <si>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</si>
  <si>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</si>
  <si>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</si>
  <si>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</si>
  <si>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</si>
  <si>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</si>
  <si>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</si>
  <si>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</si>
  <si>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</si>
  <si>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</si>
  <si>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</si>
  <si>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</si>
  <si>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</si>
  <si>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</si>
  <si>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</si>
  <si>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</si>
  <si>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</si>
  <si>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</si>
  <si>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</si>
  <si>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</si>
  <si>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</si>
  <si>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</si>
  <si>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</si>
  <si>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</si>
  <si>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</si>
  <si>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</si>
  <si>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</si>
  <si>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</si>
  <si>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</si>
  <si>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</si>
  <si>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</si>
  <si>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</si>
  <si>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</si>
  <si>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</si>
  <si>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</si>
  <si>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</si>
  <si>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</si>
  <si>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</si>
  <si>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</si>
  <si>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</si>
  <si>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</si>
  <si>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</si>
  <si>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</si>
  <si>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</si>
  <si>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</si>
  <si>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</si>
  <si>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</si>
  <si>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</si>
  <si>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</si>
  <si>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</si>
  <si>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</si>
  <si>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</si>
  <si>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</si>
  <si>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</si>
  <si>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</si>
  <si>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</si>
  <si>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</si>
  <si>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</si>
  <si>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</si>
  <si>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</si>
  <si>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</si>
  <si>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</si>
  <si>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</si>
  <si>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</si>
  <si>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</si>
  <si>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</si>
  <si>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</si>
  <si>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</si>
  <si>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</si>
  <si>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</si>
  <si>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</si>
  <si>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</si>
  <si>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</si>
  <si>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</si>
  <si>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</si>
  <si>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</si>
  <si>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</si>
  <si>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</si>
  <si>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</si>
  <si>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</si>
  <si>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</si>
  <si>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</si>
  <si>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</si>
  <si>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</si>
  <si>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</si>
  <si>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</si>
  <si>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</si>
  <si>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</si>
  <si>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</si>
  <si>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</si>
  <si>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</si>
  <si>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</si>
  <si>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</si>
  <si>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</si>
  <si>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</si>
  <si>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</si>
  <si>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</si>
  <si>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</si>
  <si>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</si>
  <si>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</si>
  <si>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</si>
  <si>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</si>
  <si>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</si>
  <si>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</si>
  <si>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</si>
  <si>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</si>
  <si>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</si>
  <si>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</si>
  <si>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</si>
  <si>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</si>
  <si>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</si>
  <si>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</si>
  <si>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</si>
  <si>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</si>
  <si>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</si>
  <si>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</si>
  <si>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</si>
  <si>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</si>
  <si>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</si>
  <si>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</si>
  <si>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</si>
  <si>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</si>
  <si>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</si>
  <si>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</si>
  <si>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</si>
  <si>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</si>
  <si>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</si>
  <si>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</si>
  <si>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</si>
  <si>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</si>
  <si>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</si>
  <si>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</si>
  <si>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</si>
  <si>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</si>
  <si>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</si>
  <si>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</si>
  <si>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</si>
  <si>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</si>
  <si>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</si>
  <si>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</si>
  <si>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</si>
  <si>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</si>
  <si>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</si>
  <si>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</si>
  <si>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</si>
  <si>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</si>
  <si>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</si>
  <si>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</si>
  <si>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</si>
  <si>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</si>
  <si>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</si>
  <si>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</si>
  <si>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</si>
  <si>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</si>
  <si>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</si>
  <si>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</si>
  <si>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</si>
  <si>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</si>
  <si>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</si>
  <si>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</si>
  <si>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</si>
  <si>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</si>
  <si>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</si>
  <si>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</si>
  <si>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</si>
  <si>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</si>
  <si>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</si>
  <si>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</si>
  <si>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</si>
  <si>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</si>
  <si>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</si>
  <si>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</si>
  <si>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</si>
  <si>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</si>
  <si>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</si>
  <si>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</si>
  <si>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</si>
  <si>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</si>
  <si>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</si>
  <si>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</si>
  <si>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</si>
  <si>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</si>
  <si>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</si>
  <si>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</si>
  <si>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</si>
  <si>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</si>
  <si>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</si>
  <si>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</si>
  <si>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</si>
  <si>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</si>
  <si>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</si>
  <si>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</si>
  <si>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</si>
  <si>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</si>
  <si>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</si>
  <si>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</si>
  <si>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</si>
  <si>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</si>
  <si>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</si>
  <si>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</si>
  <si>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</si>
  <si>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</si>
  <si>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</si>
  <si>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</si>
  <si>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</si>
  <si>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</si>
  <si>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</si>
  <si>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</si>
  <si>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</si>
  <si>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</si>
  <si>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</si>
  <si>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</si>
  <si>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</si>
  <si>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</si>
  <si>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</si>
  <si>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</si>
  <si>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</si>
  <si>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</si>
  <si>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</si>
  <si>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</si>
  <si>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</si>
  <si>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</si>
  <si>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</si>
  <si>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</si>
  <si>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</si>
  <si>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</si>
  <si>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</si>
  <si>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</si>
  <si>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</si>
  <si>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</si>
  <si>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</si>
  <si>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</si>
  <si>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</si>
  <si>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</si>
  <si>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</si>
  <si>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</si>
  <si>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</si>
  <si>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</si>
  <si>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</si>
  <si>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</si>
  <si>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</si>
  <si>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</si>
  <si>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</si>
  <si>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</si>
  <si>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</si>
  <si>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</si>
  <si>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</si>
  <si>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</si>
  <si>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</si>
  <si>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</si>
  <si>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</si>
  <si>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</si>
  <si>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</si>
  <si>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</si>
  <si>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</si>
  <si>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</si>
  <si>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</si>
  <si>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</si>
  <si>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</si>
  <si>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</si>
  <si>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</si>
  <si>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</si>
  <si>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</si>
  <si>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</si>
  <si>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</si>
  <si>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</si>
  <si>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</si>
  <si>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</si>
  <si>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</si>
  <si>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</si>
  <si>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</si>
  <si>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</si>
  <si>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</si>
  <si>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</si>
  <si>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</si>
  <si>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</si>
  <si>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</si>
  <si>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</si>
  <si>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</si>
  <si>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</si>
  <si>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</si>
  <si>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</si>
  <si>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</si>
  <si>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</si>
  <si>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</si>
  <si>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</si>
  <si>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</si>
  <si>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</si>
  <si>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</si>
  <si>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</si>
  <si>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</si>
  <si>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</si>
  <si>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</si>
  <si>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</si>
  <si>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</si>
  <si>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</si>
  <si>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</si>
  <si>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</si>
  <si>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</si>
  <si>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</si>
  <si>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</si>
  <si>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</si>
  <si>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</si>
  <si>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</si>
  <si>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</si>
  <si>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</si>
  <si>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</si>
  <si>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</si>
  <si>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</si>
  <si>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</si>
  <si>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</si>
  <si>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</si>
  <si>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</si>
  <si>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</si>
  <si>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</si>
  <si>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</si>
  <si>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</si>
  <si>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</si>
  <si>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</si>
  <si>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</si>
  <si>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</si>
  <si>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</si>
  <si>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</si>
  <si>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</si>
  <si>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</si>
  <si>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</si>
  <si>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</si>
  <si>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</si>
  <si>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</si>
  <si>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</si>
  <si>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</si>
  <si>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</si>
  <si>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</si>
  <si>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</si>
  <si>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</si>
  <si>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</si>
  <si>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</si>
  <si>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</si>
  <si>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</si>
  <si>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</si>
  <si>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</si>
  <si>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</si>
  <si>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</si>
  <si>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</si>
  <si>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</si>
  <si>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</si>
  <si>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</si>
  <si>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</si>
  <si>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</si>
  <si>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</si>
  <si>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</si>
  <si>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</si>
  <si>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</si>
  <si>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</si>
  <si>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</si>
  <si>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</si>
  <si>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</si>
  <si>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</si>
  <si>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</si>
  <si>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</si>
  <si>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</si>
  <si>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</si>
  <si>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</si>
  <si>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</si>
  <si>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</si>
  <si>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</si>
  <si>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</si>
  <si>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</si>
  <si>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</si>
  <si>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</si>
  <si>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</si>
  <si>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</si>
  <si>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</si>
  <si>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</si>
  <si>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</si>
  <si>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</si>
  <si>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</si>
  <si>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</si>
  <si>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</si>
  <si>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</si>
  <si>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</si>
  <si>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</si>
  <si>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</si>
  <si>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</si>
  <si>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</si>
  <si>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</si>
  <si>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</si>
  <si>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</si>
  <si>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</si>
  <si>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</si>
  <si>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</si>
  <si>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</si>
  <si>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</si>
  <si>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</si>
  <si>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</si>
  <si>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</si>
  <si>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</si>
  <si>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</si>
  <si>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</si>
  <si>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</si>
  <si>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</si>
  <si>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</si>
  <si>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</si>
  <si>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</si>
  <si>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</si>
  <si>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</si>
  <si>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</si>
  <si>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</si>
  <si>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</si>
  <si>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</si>
  <si>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</si>
  <si>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</si>
  <si>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</si>
  <si>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</si>
  <si>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</si>
  <si>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</si>
  <si>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</si>
  <si>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</si>
  <si>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</si>
  <si>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</si>
  <si>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</si>
  <si>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</si>
  <si>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</si>
  <si>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</si>
  <si>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</si>
  <si>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</si>
  <si>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</si>
  <si>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</si>
  <si>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</si>
  <si>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</si>
  <si>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</si>
  <si>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</si>
  <si>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</si>
  <si>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</si>
  <si>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</si>
  <si>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</si>
  <si>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</si>
  <si>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</si>
  <si>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</si>
  <si>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</si>
  <si>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</si>
  <si>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</si>
  <si>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</si>
  <si>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</si>
  <si>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</si>
  <si>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</si>
  <si>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</si>
  <si>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</si>
  <si>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</si>
  <si>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</si>
  <si>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</si>
  <si>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</si>
  <si>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</si>
  <si>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</si>
  <si>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</si>
  <si>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</si>
  <si>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</si>
  <si>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</si>
  <si>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</si>
  <si>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</si>
  <si>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</si>
  <si>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</si>
  <si>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</si>
  <si>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</si>
  <si>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</si>
  <si>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</si>
  <si>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</si>
  <si>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</si>
  <si>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</si>
  <si>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</si>
  <si>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</si>
  <si>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</si>
  <si>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</si>
  <si>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</si>
  <si>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</si>
  <si>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</si>
  <si>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</si>
  <si>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</si>
  <si>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</si>
  <si>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</si>
  <si>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</si>
  <si>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</si>
  <si>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</si>
  <si>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</si>
  <si>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</si>
  <si>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</si>
  <si>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</si>
  <si>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</si>
  <si>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</si>
  <si>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</si>
  <si>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</si>
  <si>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</si>
  <si>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</si>
  <si>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</si>
  <si>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</si>
  <si>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</si>
  <si>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</si>
  <si>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</si>
  <si>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</si>
  <si>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</si>
  <si>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</si>
  <si>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</si>
  <si>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</si>
  <si>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</si>
  <si>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</si>
  <si>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</si>
  <si>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</si>
  <si>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</si>
  <si>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</si>
  <si>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</si>
  <si>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</si>
  <si>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</si>
  <si>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</si>
  <si>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</si>
  <si>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</si>
  <si>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</si>
  <si>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</si>
  <si>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</si>
  <si>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</si>
  <si>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</si>
  <si>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</si>
  <si>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</si>
  <si>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</si>
  <si>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</si>
  <si>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</si>
  <si>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</si>
  <si>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</si>
  <si>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</si>
  <si>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</si>
  <si>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</si>
  <si>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</si>
  <si>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</si>
  <si>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</si>
  <si>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</si>
  <si>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</si>
  <si>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</si>
  <si>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</si>
  <si>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</si>
  <si>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</si>
  <si>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</si>
  <si>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</si>
  <si>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</si>
  <si>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</si>
  <si>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</si>
  <si>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</si>
  <si>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</si>
  <si>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</si>
  <si>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</si>
  <si>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</si>
  <si>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</si>
  <si>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</si>
  <si>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</si>
  <si>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</si>
  <si>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</si>
  <si>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</si>
  <si>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</si>
  <si>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</si>
  <si>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</si>
  <si>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</si>
  <si>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</si>
  <si>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</si>
  <si>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</si>
  <si>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</si>
  <si>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</si>
  <si>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</si>
  <si>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</si>
  <si>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</si>
  <si>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</si>
  <si>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</si>
  <si>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</si>
  <si>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</si>
  <si>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</si>
  <si>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</si>
  <si>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</si>
  <si>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</si>
  <si>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</si>
  <si>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</si>
  <si>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</si>
  <si>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</si>
  <si>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</si>
  <si>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</si>
  <si>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</si>
  <si>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</si>
  <si>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</si>
  <si>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</si>
  <si>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</si>
  <si>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</si>
  <si>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</si>
  <si>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</si>
  <si>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</si>
  <si>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</si>
  <si>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</si>
  <si>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</si>
  <si>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</si>
  <si>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</si>
  <si>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</si>
  <si>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</si>
  <si>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</si>
  <si>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</si>
  <si>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</si>
  <si>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</si>
  <si>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</si>
  <si>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</si>
  <si>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</si>
  <si>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</si>
  <si>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</si>
  <si>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</si>
  <si>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</si>
  <si>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</si>
  <si>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</si>
  <si>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</si>
  <si>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</si>
  <si>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</si>
  <si>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</si>
  <si>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</si>
  <si>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</si>
  <si>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</si>
  <si>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</si>
  <si>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</si>
  <si>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</si>
  <si>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</si>
  <si>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</si>
  <si>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</si>
  <si>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</si>
  <si>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</si>
  <si>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</si>
  <si>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</si>
  <si>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</si>
  <si>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</si>
  <si>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</si>
  <si>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</si>
  <si>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</si>
  <si>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</si>
  <si>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</si>
  <si>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</si>
  <si>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</si>
  <si>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</si>
  <si>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</si>
  <si>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</si>
  <si>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</si>
  <si>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</si>
  <si>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</si>
  <si>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</si>
  <si>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</si>
  <si>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</si>
  <si>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</si>
  <si>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</si>
  <si>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</si>
  <si>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</si>
  <si>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</si>
  <si>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</si>
  <si>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</si>
  <si>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</si>
  <si>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</si>
  <si>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</si>
  <si>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</si>
  <si>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</si>
  <si>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</si>
  <si>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</si>
  <si>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</si>
  <si>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</si>
  <si>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</si>
  <si>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</si>
  <si>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</si>
  <si>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</si>
  <si>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</si>
  <si>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</si>
  <si>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</si>
  <si>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</si>
  <si>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</si>
  <si>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</si>
  <si>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</si>
  <si>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</si>
  <si>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</si>
  <si>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</si>
  <si>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</si>
  <si>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</si>
  <si>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</si>
  <si>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</si>
  <si>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</si>
  <si>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</si>
  <si>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</si>
  <si>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</si>
  <si>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</si>
  <si>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</si>
  <si>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</si>
  <si>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</si>
  <si>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</si>
  <si>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</si>
  <si>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</si>
  <si>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</si>
  <si>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</si>
  <si>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</si>
  <si>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</si>
  <si>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</si>
  <si>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</si>
  <si>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</si>
  <si>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</si>
  <si>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</si>
  <si>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</si>
  <si>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</si>
  <si>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</si>
  <si>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</si>
  <si>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</si>
  <si>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</si>
  <si>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</si>
  <si>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</si>
  <si>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</si>
  <si>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</si>
  <si>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</si>
  <si>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</si>
  <si>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</si>
  <si>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</si>
  <si>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</si>
  <si>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</si>
  <si>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</si>
  <si>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</si>
  <si>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</si>
  <si>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</si>
  <si>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</si>
  <si>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</si>
  <si>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</si>
  <si>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</si>
  <si>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</si>
  <si>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</si>
  <si>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</si>
  <si>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</si>
  <si>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</si>
  <si>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</si>
  <si>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</si>
  <si>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</si>
  <si>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</si>
  <si>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</si>
  <si>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</si>
  <si>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</si>
  <si>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</si>
  <si>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</si>
  <si>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</si>
  <si>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</si>
  <si>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</si>
  <si>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</si>
  <si>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</si>
  <si>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</si>
  <si>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</si>
  <si>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</si>
  <si>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</si>
  <si>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</si>
  <si>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</si>
  <si>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</si>
  <si>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</si>
  <si>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</si>
  <si>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</si>
  <si>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</si>
  <si>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</si>
  <si>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</si>
  <si>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</si>
  <si>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</si>
  <si>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</si>
  <si>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</si>
  <si>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</si>
  <si>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</si>
  <si>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</si>
  <si>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</si>
  <si>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</si>
  <si>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</si>
  <si>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</si>
  <si>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</si>
  <si>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</si>
  <si>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</si>
  <si>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</si>
  <si>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</si>
  <si>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</si>
  <si>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</si>
  <si>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</si>
  <si>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</si>
  <si>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</si>
  <si>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</si>
  <si>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</si>
  <si>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</si>
  <si>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</si>
  <si>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</si>
  <si>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</si>
  <si>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</si>
  <si>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</si>
  <si>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</si>
  <si>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</si>
  <si>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</si>
  <si>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</si>
  <si>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</si>
  <si>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</si>
  <si>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</si>
  <si>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</si>
  <si>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</si>
  <si>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</si>
  <si>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</si>
  <si>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</si>
  <si>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</si>
  <si>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</si>
  <si>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</si>
  <si>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</si>
  <si>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</si>
  <si>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</si>
  <si>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</si>
  <si>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</si>
  <si>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</si>
  <si>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</si>
  <si>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</si>
  <si>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</si>
  <si>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</si>
  <si>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</si>
  <si>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</si>
  <si>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</si>
  <si>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</si>
  <si>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</si>
  <si>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</si>
  <si>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</si>
  <si>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</si>
  <si>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</si>
  <si>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</si>
  <si>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</si>
  <si>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</si>
  <si>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</si>
  <si>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</si>
  <si>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</si>
  <si>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</si>
  <si>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</si>
  <si>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</si>
  <si>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</si>
  <si>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</si>
  <si>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</si>
  <si>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</si>
  <si>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</si>
  <si>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</si>
  <si>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</si>
  <si>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</si>
  <si>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</si>
  <si>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</si>
  <si>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</si>
  <si>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</si>
  <si>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</si>
  <si>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</si>
  <si>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</si>
  <si>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</si>
  <si>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</si>
  <si>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</si>
  <si>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</si>
  <si>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</si>
  <si>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</si>
  <si>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</si>
  <si>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</si>
  <si>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</si>
  <si>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</si>
  <si>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</si>
  <si>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</si>
  <si>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</si>
  <si>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</si>
  <si>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</si>
  <si>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</si>
  <si>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</si>
  <si>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</si>
  <si>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</si>
  <si>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</si>
  <si>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</si>
  <si>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</si>
  <si>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</si>
  <si>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</si>
  <si>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</si>
  <si>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</si>
  <si>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</si>
  <si>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</si>
  <si>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</si>
  <si>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</si>
  <si>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</si>
  <si>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</si>
  <si>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</si>
  <si>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</si>
  <si>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</si>
  <si>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</si>
  <si>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</si>
  <si>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</si>
  <si>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</si>
  <si>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</si>
  <si>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</si>
  <si>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</si>
  <si>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</si>
  <si>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</si>
  <si>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</si>
  <si>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</si>
  <si>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</si>
  <si>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</si>
  <si>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</si>
  <si>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</si>
  <si>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</si>
  <si>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</si>
  <si>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</si>
  <si>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</si>
  <si>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</si>
  <si>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</si>
  <si>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</si>
  <si>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</si>
  <si>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</si>
  <si>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</si>
  <si>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</si>
  <si>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</si>
  <si>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</si>
  <si>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</si>
  <si>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</si>
  <si>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</si>
  <si>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</si>
  <si>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</si>
  <si>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</si>
  <si>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</si>
  <si>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</si>
  <si>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</si>
  <si>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</si>
  <si>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</si>
  <si>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</si>
  <si>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</si>
  <si>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</si>
  <si>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</si>
  <si>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</si>
  <si>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</si>
  <si>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</si>
  <si>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</si>
  <si>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</si>
  <si>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</si>
  <si>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</si>
  <si>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</si>
  <si>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</si>
  <si>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</si>
  <si>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</si>
  <si>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</si>
  <si>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</si>
  <si>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</si>
  <si>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</si>
  <si>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</si>
  <si>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</si>
  <si>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</si>
  <si>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</si>
  <si>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</si>
  <si>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</si>
  <si>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</si>
  <si>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</si>
  <si>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</si>
  <si>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</si>
  <si>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</si>
  <si>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</si>
  <si>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</si>
  <si>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</si>
  <si>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</si>
  <si>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</si>
  <si>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</si>
  <si>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</si>
  <si>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</si>
  <si>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</si>
  <si>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</si>
  <si>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</si>
  <si>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</si>
  <si>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</si>
  <si>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</si>
  <si>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</si>
  <si>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</si>
  <si>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</si>
  <si>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</si>
  <si>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</si>
  <si>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</si>
  <si>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</si>
  <si>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</si>
  <si>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</si>
  <si>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</si>
  <si>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</si>
  <si>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</si>
  <si>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</si>
  <si>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</si>
  <si>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</si>
  <si>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</si>
  <si>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</si>
  <si>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</si>
  <si>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</si>
  <si>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</si>
  <si>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</si>
  <si>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</si>
  <si>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</si>
  <si>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</si>
  <si>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</si>
  <si>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</si>
  <si>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</si>
  <si>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</si>
  <si>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</si>
  <si>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</si>
  <si>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</si>
  <si>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</si>
  <si>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</si>
  <si>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</si>
  <si>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</si>
  <si>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</si>
  <si>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</si>
  <si>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</si>
  <si>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</si>
  <si>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</si>
  <si>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</si>
  <si>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</si>
  <si>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</si>
  <si>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</si>
  <si>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</si>
  <si>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</si>
  <si>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</si>
  <si>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</si>
  <si>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</si>
  <si>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</si>
  <si>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</si>
  <si>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</si>
  <si>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</si>
  <si>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</si>
  <si>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</si>
  <si>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</si>
  <si>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</si>
  <si>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</si>
  <si>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</si>
  <si>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</si>
  <si>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</si>
  <si>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</si>
  <si>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</si>
  <si>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</si>
  <si>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</si>
  <si>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</si>
  <si>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</si>
  <si>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</si>
  <si>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</si>
  <si>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</si>
  <si>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</si>
  <si>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</si>
  <si>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</si>
  <si>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</si>
  <si>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</si>
  <si>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</si>
  <si>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</si>
  <si>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</si>
  <si>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</si>
  <si>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</si>
  <si>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</si>
  <si>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</si>
  <si>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</si>
  <si>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</si>
  <si>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</si>
  <si>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</si>
  <si>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</si>
  <si>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</si>
  <si>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</si>
  <si>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</si>
  <si>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</si>
  <si>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</si>
  <si>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</si>
  <si>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</si>
  <si>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</si>
  <si>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</si>
  <si>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</si>
  <si>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</si>
  <si>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</si>
  <si>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</si>
  <si>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</si>
  <si>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</si>
  <si>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</si>
  <si>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</si>
  <si>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</si>
  <si>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</si>
  <si>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</si>
  <si>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</si>
  <si>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</si>
  <si>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</si>
  <si>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</si>
  <si>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</si>
  <si>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</si>
  <si>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</si>
  <si>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</si>
  <si>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</si>
  <si>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</si>
  <si>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</si>
  <si>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</si>
  <si>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</si>
  <si>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</si>
  <si>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</si>
  <si>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</si>
  <si>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</si>
  <si>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</si>
  <si>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</si>
  <si>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</si>
  <si>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</si>
  <si>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</si>
  <si>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</si>
  <si>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</si>
  <si>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</si>
  <si>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</si>
  <si>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</si>
  <si>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</si>
  <si>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</si>
  <si>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</si>
  <si>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</si>
  <si>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</si>
  <si>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</si>
  <si>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</si>
  <si>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</si>
  <si>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</si>
  <si>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</si>
  <si>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</si>
  <si>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</si>
  <si>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</si>
  <si>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</si>
  <si>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</si>
  <si>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</si>
  <si>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</si>
  <si>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</si>
  <si>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</si>
  <si>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</si>
  <si>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</si>
  <si>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</si>
  <si>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</si>
  <si>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</si>
  <si>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</si>
  <si>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</si>
  <si>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</si>
  <si>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</si>
  <si>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</si>
  <si>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</si>
  <si>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</si>
  <si>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</si>
  <si>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</si>
  <si>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</si>
  <si>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</si>
  <si>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</si>
  <si>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</si>
  <si>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</si>
  <si>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</si>
  <si>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</si>
  <si>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</si>
  <si>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</si>
  <si>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</si>
  <si>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</si>
  <si>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</si>
  <si>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</si>
  <si>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</si>
  <si>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</si>
  <si>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</si>
  <si>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</si>
  <si>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</si>
  <si>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</si>
  <si>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</si>
  <si>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</si>
  <si>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</si>
  <si>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</si>
  <si>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</si>
  <si>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</si>
  <si>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</si>
  <si>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</si>
  <si>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</si>
  <si>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</si>
  <si>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</si>
  <si>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</si>
  <si>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</si>
  <si>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</si>
  <si>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</si>
  <si>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</si>
  <si>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</si>
  <si>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</si>
  <si>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</si>
  <si>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</si>
  <si>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</si>
  <si>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</si>
  <si>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</si>
  <si>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</si>
  <si>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</si>
  <si>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</si>
  <si>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</si>
  <si>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</si>
  <si>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</si>
  <si>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</si>
  <si>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</si>
  <si>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</si>
  <si>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</si>
  <si>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</si>
  <si>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</si>
  <si>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</si>
  <si>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</si>
  <si>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</si>
  <si>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</si>
  <si>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</si>
  <si>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</si>
  <si>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</si>
  <si>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</si>
  <si>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</si>
  <si>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</si>
  <si>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</si>
  <si>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</si>
  <si>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</si>
  <si>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</si>
  <si>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</si>
  <si>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</si>
  <si>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</si>
  <si>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</si>
  <si>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</si>
  <si>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</si>
  <si>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</si>
  <si>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</si>
  <si>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</si>
  <si>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</si>
  <si>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</si>
  <si>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</si>
  <si>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</si>
  <si>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</si>
  <si>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</si>
  <si>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</si>
  <si>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</si>
  <si>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</si>
  <si>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</si>
  <si>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</si>
  <si>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</si>
  <si>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</si>
  <si>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</si>
  <si>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</si>
  <si>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</si>
  <si>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</si>
  <si>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</si>
  <si>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</si>
  <si>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</si>
  <si>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</si>
  <si>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</si>
  <si>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</si>
  <si>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</si>
  <si>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</si>
  <si>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</si>
  <si>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</si>
  <si>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</si>
  <si>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</si>
  <si>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</si>
  <si>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</si>
  <si>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</si>
  <si>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</si>
  <si>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</si>
  <si>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</si>
  <si>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</si>
  <si>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</si>
  <si>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</si>
  <si>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</si>
  <si>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</si>
  <si>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</si>
  <si>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</si>
  <si>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</si>
  <si>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</si>
  <si>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</si>
  <si>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</si>
  <si>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</si>
  <si>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</si>
  <si>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</si>
  <si>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</si>
  <si>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</si>
  <si>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</si>
  <si>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</si>
  <si>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</si>
  <si>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</si>
  <si>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</si>
  <si>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</si>
  <si>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</si>
  <si>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</si>
  <si>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</si>
  <si>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</si>
  <si>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</si>
  <si>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</si>
  <si>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</si>
  <si>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</si>
  <si>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</si>
  <si>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</si>
  <si>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</si>
  <si>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</si>
  <si>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</si>
  <si>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</si>
  <si>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</si>
  <si>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</si>
  <si>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</si>
  <si>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</si>
  <si>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</si>
  <si>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</si>
  <si>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</si>
  <si>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</si>
  <si>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</si>
  <si>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</si>
  <si>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</si>
  <si>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</si>
  <si>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</si>
  <si>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</si>
  <si>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</si>
  <si>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</si>
  <si>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</si>
  <si>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</si>
  <si>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</si>
  <si>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</si>
  <si>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</si>
  <si>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</si>
  <si>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</si>
  <si>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</si>
  <si>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</si>
  <si>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</si>
  <si>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</si>
  <si>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</si>
  <si>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</si>
  <si>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</si>
  <si>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</si>
  <si>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</si>
  <si>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</si>
  <si>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</si>
  <si>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</si>
  <si>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</si>
  <si>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</si>
  <si>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</si>
  <si>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</si>
  <si>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</si>
  <si>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</si>
  <si>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</si>
  <si>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</si>
  <si>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</si>
  <si>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</si>
  <si>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</si>
  <si>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</si>
  <si>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</si>
  <si>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</si>
  <si>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</si>
  <si>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</si>
  <si>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</si>
  <si>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</si>
  <si>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</si>
  <si>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</si>
  <si>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</si>
  <si>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</si>
  <si>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</si>
  <si>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</si>
  <si>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</si>
  <si>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</si>
  <si>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</si>
  <si>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</si>
  <si>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</si>
  <si>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</si>
  <si>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</si>
  <si>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</si>
  <si>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</si>
  <si>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</si>
  <si>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</si>
  <si>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</si>
  <si>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</si>
  <si>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</si>
  <si>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</si>
  <si>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</si>
  <si>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</si>
  <si>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</si>
  <si>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</si>
  <si>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</si>
  <si>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</si>
  <si>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</si>
  <si>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</si>
  <si>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</si>
  <si>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</si>
  <si>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</si>
  <si>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</si>
  <si>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</si>
  <si>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</si>
  <si>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</si>
  <si>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</si>
  <si>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</si>
  <si>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</si>
  <si>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</si>
  <si>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</si>
  <si>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</si>
  <si>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</si>
  <si>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</si>
  <si>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</si>
  <si>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</si>
  <si>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</si>
  <si>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</si>
  <si>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</si>
  <si>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</si>
  <si>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</si>
  <si>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</si>
  <si>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</si>
  <si>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</si>
  <si>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</si>
  <si>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</si>
  <si>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</si>
  <si>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</si>
  <si>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</si>
  <si>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</si>
  <si>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</si>
  <si>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</si>
  <si>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</si>
  <si>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</si>
  <si>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</si>
  <si>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</si>
  <si>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</si>
  <si>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</si>
  <si>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</si>
  <si>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</si>
  <si>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</si>
  <si>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</si>
  <si>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</si>
  <si>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</si>
  <si>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</si>
  <si>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</si>
  <si>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</si>
  <si>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</si>
  <si>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</si>
  <si>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</si>
  <si>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</si>
  <si>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</si>
  <si>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</si>
  <si>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</si>
  <si>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</si>
  <si>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</si>
  <si>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</si>
  <si>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</si>
  <si>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</si>
  <si>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</si>
  <si>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</si>
  <si>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</si>
  <si>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</si>
  <si>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</si>
  <si>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</si>
  <si>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</si>
  <si>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</si>
  <si>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</si>
  <si>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</si>
  <si>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</si>
  <si>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</si>
  <si>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</si>
  <si>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</si>
  <si>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</si>
  <si>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</si>
  <si>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</si>
  <si>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</si>
  <si>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</si>
  <si>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</si>
  <si>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</si>
  <si>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</si>
  <si>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</si>
  <si>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</si>
  <si>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</si>
  <si>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</si>
  <si>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</si>
  <si>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</si>
  <si>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</si>
  <si>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</si>
  <si>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</si>
  <si>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</si>
  <si>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</si>
  <si>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</si>
  <si>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</si>
  <si>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</si>
  <si>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</si>
  <si>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</si>
  <si>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</si>
  <si>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</si>
  <si>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</si>
  <si>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</si>
  <si>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</si>
  <si>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</si>
  <si>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</si>
  <si>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</si>
  <si>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</si>
  <si>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</si>
  <si>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</si>
  <si>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</si>
  <si>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</si>
  <si>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</si>
  <si>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</si>
  <si>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</si>
  <si>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</si>
  <si>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</si>
  <si>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</si>
  <si>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</si>
  <si>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</si>
  <si>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</si>
  <si>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</si>
  <si>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</si>
  <si>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</si>
  <si>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</si>
  <si>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</si>
  <si>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</si>
  <si>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</si>
  <si>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</si>
  <si>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</si>
  <si>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</si>
  <si>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</si>
  <si>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</si>
  <si>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</si>
  <si>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</si>
  <si>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</si>
  <si>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</si>
  <si>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</si>
  <si>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</si>
  <si>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</si>
  <si>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</si>
  <si>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</si>
  <si>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</si>
  <si>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</si>
  <si>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</si>
  <si>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</si>
  <si>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</si>
  <si>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</si>
  <si>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</si>
  <si>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</si>
  <si>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</si>
  <si>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</si>
  <si>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</si>
  <si>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</si>
  <si>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</si>
  <si>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</si>
  <si>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</si>
  <si>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</si>
  <si>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</si>
  <si>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</si>
  <si>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</si>
  <si>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</si>
  <si>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</si>
  <si>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</si>
  <si>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</si>
  <si>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</si>
  <si>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</si>
  <si>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</si>
  <si>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</si>
  <si>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</si>
  <si>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</si>
  <si>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</si>
  <si>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</si>
  <si>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</si>
  <si>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</si>
  <si>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</si>
  <si>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</si>
  <si>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</si>
  <si>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</si>
  <si>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</si>
  <si>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</si>
  <si>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</si>
  <si>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</si>
  <si>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</si>
  <si>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</si>
  <si>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</si>
  <si>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</si>
  <si>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</si>
  <si>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</si>
  <si>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</si>
  <si>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</si>
  <si>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</si>
  <si>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</si>
  <si>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</si>
  <si>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</si>
  <si>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</si>
  <si>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</si>
  <si>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</si>
  <si>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</si>
  <si>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</si>
  <si>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</si>
  <si>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</si>
  <si>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</si>
  <si>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</si>
  <si>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</si>
  <si>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</si>
  <si>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</si>
  <si>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</si>
  <si>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</si>
  <si>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</si>
  <si>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</si>
  <si>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</si>
  <si>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</si>
  <si>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</si>
  <si>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</si>
  <si>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</si>
  <si>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</si>
  <si>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</si>
  <si>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</si>
  <si>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</si>
  <si>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</si>
  <si>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</si>
  <si>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</si>
  <si>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</si>
  <si>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</si>
  <si>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</si>
  <si>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</si>
  <si>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</si>
  <si>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</si>
  <si>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</si>
  <si>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</si>
  <si>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</si>
  <si>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</si>
  <si>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</si>
  <si>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</si>
  <si>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</si>
  <si>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</si>
  <si>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</si>
  <si>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</si>
  <si>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</si>
  <si>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</si>
  <si>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</si>
  <si>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</si>
  <si>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</si>
  <si>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</si>
  <si>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</si>
  <si>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</si>
  <si>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</si>
  <si>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</si>
  <si>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</si>
  <si>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</si>
  <si>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</si>
  <si>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</si>
  <si>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</si>
  <si>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</si>
  <si>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</si>
  <si>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</si>
  <si>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</si>
  <si>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</si>
  <si>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</si>
  <si>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</si>
  <si>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</si>
  <si>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</si>
  <si>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</si>
  <si>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</si>
  <si>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</si>
  <si>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</si>
  <si>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</si>
  <si>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</si>
  <si>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</si>
  <si>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</si>
  <si>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</si>
  <si>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</si>
  <si>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</si>
  <si>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</si>
  <si>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</si>
  <si>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</si>
  <si>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</si>
  <si>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</si>
  <si>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</si>
  <si>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</si>
  <si>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</si>
  <si>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</si>
  <si>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</si>
  <si>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</si>
  <si>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</si>
  <si>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</si>
  <si>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</si>
  <si>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</si>
  <si>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</si>
  <si>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</si>
  <si>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</si>
  <si>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</si>
  <si>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</si>
  <si>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</si>
  <si>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</si>
  <si>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</si>
  <si>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</si>
  <si>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</si>
  <si>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</si>
  <si>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</si>
  <si>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</si>
  <si>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</si>
  <si>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</si>
  <si>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</si>
  <si>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</si>
  <si>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</si>
  <si>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</si>
  <si>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</si>
  <si>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</si>
  <si>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</si>
  <si>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</si>
  <si>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</si>
  <si>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</si>
  <si>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</si>
  <si>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</si>
  <si>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</si>
  <si>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</si>
  <si>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</si>
  <si>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</si>
  <si>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</si>
  <si>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</si>
  <si>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</si>
  <si>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</si>
  <si>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</si>
  <si>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</si>
  <si>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</si>
  <si>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</si>
  <si>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</si>
  <si>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</si>
  <si>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</si>
  <si>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</si>
  <si>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</si>
  <si>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</si>
  <si>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</si>
  <si>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</si>
  <si>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</si>
  <si>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</si>
  <si>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</si>
  <si>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</si>
  <si>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</si>
  <si>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</si>
  <si>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</si>
  <si>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</si>
  <si>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</si>
  <si>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</si>
  <si>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</si>
  <si>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</si>
  <si>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</si>
  <si>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</si>
  <si>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</si>
  <si>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</si>
  <si>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</si>
  <si>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</si>
  <si>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</si>
  <si>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</si>
  <si>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</si>
  <si>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</si>
  <si>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</si>
  <si>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</si>
  <si>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</si>
  <si>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</si>
  <si>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</si>
  <si>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</si>
  <si>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</si>
  <si>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</si>
  <si>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</si>
  <si>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</si>
  <si>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</si>
  <si>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</si>
  <si>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</si>
  <si>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</si>
  <si>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</si>
  <si>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</si>
  <si>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</si>
  <si>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</si>
  <si>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</si>
  <si>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</si>
  <si>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</si>
  <si>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</si>
  <si>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</si>
  <si>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</si>
  <si>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</si>
  <si>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</si>
  <si>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</si>
  <si>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</si>
  <si>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</si>
  <si>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</si>
  <si>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</si>
  <si>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</si>
  <si>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</si>
  <si>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</si>
  <si>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</si>
  <si>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</si>
  <si>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</si>
  <si>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</si>
  <si>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</si>
  <si>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</si>
  <si>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</si>
  <si>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</si>
  <si>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</si>
  <si>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</si>
  <si>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</si>
  <si>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</si>
  <si>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</si>
  <si>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</si>
  <si>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</si>
  <si>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</si>
  <si>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</si>
  <si>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</si>
  <si>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</si>
  <si>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</si>
  <si>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</si>
  <si>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</si>
  <si>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</si>
  <si>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</si>
  <si>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</si>
  <si>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</si>
  <si>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</si>
  <si>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</si>
  <si>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</si>
  <si>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</si>
  <si>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</si>
  <si>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</si>
  <si>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</si>
  <si>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</si>
  <si>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</si>
  <si>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</si>
  <si>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</si>
  <si>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</si>
  <si>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</si>
  <si>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</si>
  <si>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</si>
  <si>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</si>
  <si>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</si>
  <si>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</si>
  <si>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</si>
  <si>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</si>
  <si>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</si>
  <si>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</si>
  <si>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</si>
  <si>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</si>
  <si>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</si>
  <si>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</si>
  <si>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</si>
  <si>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</si>
  <si>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</si>
  <si>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</si>
  <si>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</si>
  <si>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</si>
  <si>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</si>
  <si>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</si>
  <si>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</si>
  <si>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</si>
  <si>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</si>
  <si>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</si>
  <si>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</si>
  <si>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</si>
  <si>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</si>
  <si>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</si>
  <si>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</si>
  <si>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</si>
  <si>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</si>
  <si>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</si>
  <si>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</si>
  <si>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</si>
  <si>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</si>
  <si>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</si>
  <si>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</si>
  <si>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</si>
  <si>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</si>
  <si>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</si>
  <si>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</si>
  <si>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</si>
  <si>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</si>
  <si>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</si>
  <si>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</si>
  <si>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</si>
  <si>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</si>
  <si>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</si>
  <si>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</si>
  <si>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</si>
  <si>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</si>
  <si>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</si>
  <si>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</si>
  <si>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</si>
  <si>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</si>
  <si>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</si>
  <si>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</si>
  <si>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</si>
  <si>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</si>
  <si>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</si>
  <si>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</si>
  <si>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</si>
  <si>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</si>
  <si>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</si>
  <si>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</si>
  <si>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</si>
  <si>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</si>
  <si>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</si>
  <si>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</si>
  <si>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</si>
  <si>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</si>
  <si>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</si>
  <si>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</si>
  <si>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</si>
  <si>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</si>
  <si>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</si>
  <si>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</si>
  <si>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</si>
  <si>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</si>
  <si>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</si>
  <si>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</si>
  <si>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</si>
  <si>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</si>
  <si>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</si>
  <si>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</si>
  <si>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</si>
  <si>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</si>
  <si>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</si>
  <si>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</si>
  <si>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</si>
  <si>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</si>
  <si>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</si>
  <si>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</si>
  <si>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</si>
  <si>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</si>
  <si>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</si>
  <si>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</si>
  <si>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</si>
  <si>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</si>
  <si>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</si>
  <si>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</si>
  <si>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</si>
  <si>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</si>
  <si>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</si>
  <si>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</si>
  <si>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</si>
  <si>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</si>
  <si>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</si>
  <si>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</si>
  <si>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</si>
  <si>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</si>
  <si>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</si>
  <si>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</si>
  <si>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</si>
  <si>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</si>
  <si>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</si>
  <si>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</si>
  <si>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</si>
  <si>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</si>
  <si>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</si>
  <si>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</si>
  <si>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</si>
  <si>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</si>
  <si>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</si>
  <si>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</si>
  <si>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</si>
  <si>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</si>
  <si>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</si>
  <si>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</si>
  <si>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</si>
  <si>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</si>
  <si>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</si>
  <si>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</si>
  <si>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</si>
  <si>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</si>
  <si>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</si>
  <si>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</si>
  <si>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</si>
  <si>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</si>
  <si>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</si>
  <si>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</si>
  <si>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</si>
  <si>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</si>
  <si>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</si>
  <si>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</si>
  <si>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</si>
  <si>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</si>
  <si>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</si>
  <si>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</si>
  <si>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</si>
  <si>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</si>
  <si>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</si>
  <si>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</si>
  <si>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</si>
  <si>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</si>
  <si>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</si>
  <si>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</si>
  <si>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</si>
  <si>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</si>
  <si>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</si>
  <si>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</si>
  <si>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</si>
  <si>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</si>
  <si>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</si>
  <si>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</si>
  <si>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</si>
  <si>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</si>
  <si>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</si>
  <si>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</si>
  <si>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</si>
  <si>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</si>
  <si>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</si>
  <si>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</si>
  <si>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</si>
  <si>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</si>
  <si>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</si>
  <si>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</si>
  <si>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</si>
  <si>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</si>
  <si>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</si>
  <si>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</si>
  <si>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</si>
  <si>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</si>
  <si>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</si>
  <si>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</si>
  <si>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</si>
  <si>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</si>
  <si>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</si>
  <si>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</si>
  <si>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</si>
  <si>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</si>
  <si>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</si>
  <si>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</si>
  <si>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</si>
  <si>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</si>
  <si>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</si>
  <si>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</si>
  <si>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</si>
  <si>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</si>
  <si>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</si>
  <si>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</si>
  <si>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</si>
  <si>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</si>
  <si>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</si>
  <si>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</si>
  <si>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</si>
  <si>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</si>
  <si>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</si>
  <si>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</si>
  <si>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</si>
  <si>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</si>
  <si>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</si>
  <si>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</si>
  <si>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</si>
  <si>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</si>
  <si>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</si>
  <si>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</si>
  <si>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</si>
  <si>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</si>
  <si>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</si>
  <si>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</si>
  <si>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</si>
  <si>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</si>
  <si>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</si>
  <si>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</si>
  <si>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</si>
  <si>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</si>
  <si>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</si>
  <si>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</si>
  <si>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</si>
  <si>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</si>
  <si>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</si>
  <si>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</si>
  <si>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</si>
  <si>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</si>
  <si>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</si>
  <si>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</si>
  <si>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</si>
  <si>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</si>
  <si>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</si>
  <si>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</si>
  <si>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</si>
  <si>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</si>
  <si>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</si>
  <si>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</si>
  <si>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</si>
  <si>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</si>
  <si>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</si>
  <si>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</si>
  <si>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</si>
  <si>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</si>
  <si>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</si>
  <si>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</si>
  <si>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</si>
  <si>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</si>
  <si>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</si>
  <si>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</si>
  <si>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</si>
  <si>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</si>
  <si>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</si>
  <si>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</si>
  <si>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</si>
  <si>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</si>
  <si>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</si>
  <si>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</si>
  <si>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</si>
  <si>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</si>
  <si>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</si>
  <si>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</si>
  <si>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</si>
  <si>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</si>
  <si>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</si>
  <si>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</si>
  <si>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</si>
  <si>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</si>
  <si>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</si>
  <si>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</si>
  <si>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</si>
  <si>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</si>
  <si>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</si>
  <si>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</si>
  <si>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</si>
  <si>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</si>
  <si>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</si>
  <si>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</si>
  <si>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</si>
  <si>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</si>
  <si>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</si>
  <si>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</si>
  <si>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</si>
  <si>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</si>
  <si>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</si>
  <si>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</si>
  <si>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</si>
  <si>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</si>
  <si>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</si>
  <si>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</si>
  <si>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</si>
  <si>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</si>
  <si>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</si>
  <si>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</si>
  <si>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</si>
  <si>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</si>
  <si>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</si>
  <si>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</si>
  <si>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</si>
  <si>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</si>
  <si>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</si>
  <si>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</si>
  <si>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</si>
  <si>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</si>
  <si>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</si>
  <si>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</si>
  <si>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</si>
  <si>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</si>
  <si>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</si>
  <si>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</si>
  <si>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</si>
  <si>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</si>
  <si>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</si>
  <si>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</si>
  <si>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</si>
  <si>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</si>
  <si>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</si>
  <si>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</si>
  <si>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</si>
  <si>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</si>
  <si>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</si>
  <si>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</si>
  <si>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</si>
  <si>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</si>
  <si>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</si>
  <si>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</si>
  <si>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</si>
  <si>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</si>
  <si>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</si>
  <si>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</si>
  <si>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</si>
  <si>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</si>
  <si>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</si>
  <si>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</si>
  <si>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</si>
  <si>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</si>
  <si>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</si>
  <si>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</si>
  <si>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</si>
  <si>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</si>
  <si>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</si>
  <si>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</si>
  <si>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</si>
  <si>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</si>
  <si>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</si>
  <si>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</si>
  <si>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</si>
  <si>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</si>
  <si>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</si>
  <si>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</si>
  <si>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</si>
  <si>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</si>
  <si>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</si>
  <si>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</si>
  <si>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</si>
  <si>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</si>
  <si>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</si>
  <si>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</si>
  <si>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</si>
  <si>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</si>
  <si>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</si>
  <si>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</si>
  <si>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</si>
  <si>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</si>
  <si>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</si>
  <si>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</si>
  <si>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</si>
  <si>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</si>
  <si>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</si>
  <si>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</si>
  <si>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</si>
  <si>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</si>
  <si>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</si>
  <si>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</si>
  <si>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</si>
  <si>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</si>
  <si>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</si>
  <si>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</si>
  <si>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</si>
  <si>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</si>
  <si>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</si>
  <si>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</si>
  <si>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</si>
  <si>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</si>
  <si>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</si>
  <si>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</si>
  <si>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</si>
  <si>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</si>
  <si>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</si>
  <si>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</si>
  <si>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</si>
  <si>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</si>
  <si>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</si>
  <si>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</si>
  <si>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</si>
  <si>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</si>
  <si>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</si>
  <si>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</si>
  <si>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</si>
  <si>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</si>
  <si>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</si>
  <si>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</si>
  <si>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</si>
  <si>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</si>
  <si>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</si>
  <si>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</si>
  <si>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</si>
  <si>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</si>
  <si>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</si>
  <si>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</si>
  <si>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</si>
  <si>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</si>
  <si>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</si>
  <si>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</si>
  <si>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</si>
  <si>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</si>
  <si>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</si>
  <si>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</si>
  <si>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</si>
  <si>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</si>
  <si>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</si>
  <si>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</si>
  <si>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</si>
  <si>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</si>
  <si>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</si>
  <si>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</si>
  <si>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</si>
  <si>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</si>
  <si>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</si>
  <si>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</si>
  <si>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</si>
  <si>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</si>
  <si>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</si>
  <si>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</si>
  <si>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</si>
  <si>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</si>
  <si>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</si>
  <si>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</si>
  <si>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</si>
  <si>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</si>
  <si>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</si>
  <si>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</si>
  <si>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</si>
  <si>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</si>
  <si>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</si>
  <si>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</si>
  <si>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</si>
  <si>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</si>
  <si>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</si>
  <si>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</si>
  <si>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</si>
  <si>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</si>
  <si>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</si>
  <si>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</si>
  <si>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</si>
  <si>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</si>
  <si>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</si>
  <si>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</si>
  <si>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</si>
  <si>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</si>
  <si>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</si>
  <si>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</si>
  <si>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</si>
  <si>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</si>
  <si>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</si>
  <si>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</si>
  <si>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</si>
  <si>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</si>
  <si>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</si>
  <si>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</si>
  <si>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</si>
  <si>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</si>
  <si>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</si>
  <si>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</si>
  <si>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</si>
  <si>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</si>
  <si>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</si>
  <si>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</si>
  <si>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</si>
  <si>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</si>
  <si>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</si>
  <si>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</si>
  <si>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</si>
  <si>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</si>
  <si>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</si>
  <si>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</si>
  <si>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</si>
  <si>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</si>
  <si>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</si>
  <si>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</si>
  <si>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</si>
  <si>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</si>
  <si>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</si>
  <si>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</si>
  <si>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</si>
  <si>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</si>
  <si>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</si>
  <si>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</si>
  <si>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</si>
  <si>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</si>
  <si>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</si>
  <si>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</si>
  <si>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</si>
  <si>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</si>
  <si>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</si>
  <si>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</si>
  <si>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</si>
  <si>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</si>
  <si>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</si>
  <si>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</si>
  <si>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</si>
  <si>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</si>
  <si>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</si>
  <si>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</si>
  <si>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</si>
  <si>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</si>
  <si>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</si>
  <si>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</si>
  <si>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</si>
  <si>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</si>
  <si>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</si>
  <si>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</si>
  <si>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</si>
  <si>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</si>
  <si>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</si>
  <si>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</si>
  <si>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</si>
  <si>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</si>
  <si>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</si>
  <si>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</si>
  <si>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</si>
  <si>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</si>
  <si>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</si>
  <si>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</si>
  <si>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</si>
  <si>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</si>
  <si>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</si>
  <si>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</si>
  <si>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</si>
  <si>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</si>
  <si>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</si>
  <si>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</si>
  <si>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</si>
  <si>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</si>
  <si>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</si>
  <si>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</si>
  <si>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</si>
  <si>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</si>
  <si>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</si>
  <si>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</si>
  <si>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</si>
  <si>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</si>
  <si>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</si>
  <si>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</si>
  <si>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</si>
  <si>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</si>
  <si>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</si>
  <si>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</si>
  <si>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</si>
  <si>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</si>
  <si>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</si>
  <si>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</si>
  <si>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</si>
  <si>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</si>
  <si>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</si>
  <si>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</si>
  <si>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</si>
  <si>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</si>
  <si>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</si>
  <si>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</si>
  <si>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</si>
  <si>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</si>
  <si>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</si>
  <si>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</si>
  <si>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</si>
  <si>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</si>
  <si>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</si>
  <si>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</si>
  <si>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</si>
  <si>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</si>
  <si>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</si>
  <si>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</si>
  <si>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</si>
  <si>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</si>
  <si>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</si>
  <si>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</si>
  <si>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</si>
  <si>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</si>
  <si>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</si>
  <si>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</si>
  <si>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</si>
  <si>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</si>
  <si>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</si>
  <si>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</si>
  <si>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</si>
  <si>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</si>
  <si>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</si>
  <si>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</si>
  <si>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</si>
  <si>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</si>
  <si>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</si>
  <si>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</si>
  <si>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</si>
  <si>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</si>
  <si>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</si>
  <si>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</si>
  <si>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</si>
  <si>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</si>
  <si>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</si>
  <si>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</si>
  <si>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</si>
  <si>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</si>
  <si>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</si>
  <si>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</si>
  <si>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</si>
  <si>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</si>
  <si>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</si>
  <si>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</si>
  <si>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</si>
  <si>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</si>
  <si>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</si>
  <si>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</si>
  <si>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</si>
  <si>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</si>
  <si>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</si>
  <si>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</si>
  <si>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</si>
  <si>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</si>
  <si>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</si>
  <si>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</si>
  <si>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</si>
  <si>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</si>
  <si>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</si>
  <si>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</si>
  <si>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</si>
  <si>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</si>
  <si>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</si>
  <si>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</si>
  <si>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</si>
  <si>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</si>
  <si>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</si>
  <si>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</si>
  <si>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</si>
  <si>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</si>
  <si>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</si>
  <si>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</si>
  <si>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</si>
  <si>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</si>
  <si>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</si>
  <si>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</si>
  <si>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</si>
  <si>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</si>
  <si>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</si>
  <si>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</si>
  <si>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</si>
  <si>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</si>
  <si>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</si>
  <si>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</si>
  <si>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</si>
  <si>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</si>
  <si>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</si>
  <si>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</si>
  <si>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</si>
  <si>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</si>
  <si>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</si>
  <si>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</si>
  <si>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</si>
  <si>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</si>
  <si>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</si>
  <si>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</si>
  <si>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</si>
  <si>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</si>
  <si>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</si>
  <si>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</si>
  <si>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</si>
  <si>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</si>
  <si>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</si>
  <si>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</si>
  <si>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</si>
  <si>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</si>
  <si>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</si>
  <si>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</si>
  <si>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</si>
  <si>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</si>
  <si>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</si>
  <si>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</si>
  <si>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</si>
  <si>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</si>
  <si>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</si>
  <si>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</si>
  <si>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</si>
  <si>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</si>
  <si>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</si>
  <si>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</si>
  <si>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</si>
  <si>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</si>
  <si>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</si>
  <si>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</si>
  <si>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</si>
  <si>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</si>
  <si>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</si>
  <si>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</si>
  <si>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</si>
  <si>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</si>
  <si>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</si>
  <si>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</si>
  <si>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</si>
  <si>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</si>
  <si>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</si>
  <si>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</si>
  <si>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</si>
  <si>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</si>
  <si>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</si>
  <si>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</si>
  <si>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</si>
  <si>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</si>
  <si>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</si>
  <si>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</si>
  <si>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</si>
  <si>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</si>
  <si>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</si>
  <si>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</si>
  <si>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</si>
  <si>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</si>
  <si>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</si>
  <si>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</si>
  <si>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</si>
  <si>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</si>
  <si>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</si>
  <si>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</si>
  <si>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</si>
  <si>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</si>
  <si>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</si>
  <si>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</si>
  <si>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</si>
  <si>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</si>
  <si>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</si>
  <si>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</si>
  <si>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</si>
  <si>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</si>
  <si>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</si>
  <si>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</si>
  <si>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</si>
  <si>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</si>
  <si>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</si>
  <si>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</si>
  <si>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</si>
  <si>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</si>
  <si>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</si>
  <si>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</si>
  <si>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</si>
  <si>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</si>
  <si>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</si>
  <si>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</si>
  <si>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</si>
  <si>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</si>
  <si>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</si>
  <si>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</si>
  <si>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</si>
  <si>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</si>
  <si>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</si>
  <si>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</si>
  <si>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</si>
  <si>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</si>
  <si>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</si>
  <si>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</si>
  <si>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</si>
  <si>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</si>
  <si>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</si>
  <si>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</si>
  <si>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</si>
  <si>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</si>
  <si>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</si>
  <si>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</si>
  <si>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</si>
  <si>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</si>
  <si>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</si>
  <si>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</si>
  <si>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</si>
  <si>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</si>
  <si>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</si>
  <si>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</si>
  <si>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</si>
  <si>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</si>
  <si>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</si>
  <si>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</si>
  <si>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</si>
  <si>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</si>
  <si>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</si>
  <si>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</si>
  <si>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</si>
  <si>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</si>
  <si>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</si>
  <si>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</si>
  <si>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</si>
  <si>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</si>
  <si>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</si>
  <si>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</si>
  <si>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</si>
  <si>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</si>
  <si>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</si>
  <si>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</si>
  <si>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</si>
  <si>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</si>
  <si>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</si>
  <si>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</si>
  <si>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</si>
  <si>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</si>
  <si>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</si>
  <si>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</si>
  <si>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</si>
  <si>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</si>
  <si>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</si>
  <si>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</si>
  <si>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</si>
  <si>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</si>
  <si>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</si>
  <si>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</si>
  <si>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</si>
  <si>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</si>
  <si>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</si>
  <si>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</si>
  <si>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</si>
  <si>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</si>
  <si>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</si>
  <si>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</si>
  <si>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</si>
  <si>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</si>
  <si>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</si>
  <si>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</si>
  <si>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</si>
  <si>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</si>
  <si>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</si>
  <si>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</si>
  <si>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</si>
  <si>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</si>
  <si>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</si>
  <si>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</si>
  <si>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</si>
  <si>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</si>
  <si>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</si>
  <si>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</si>
  <si>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</si>
  <si>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</si>
  <si>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</si>
  <si>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</si>
  <si>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</si>
  <si>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</si>
  <si>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</si>
  <si>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</si>
  <si>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</si>
  <si>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</si>
  <si>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</si>
  <si>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</si>
  <si>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</si>
  <si>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</si>
  <si>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</si>
  <si>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</si>
  <si>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</si>
  <si>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</si>
  <si>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</si>
  <si>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</si>
  <si>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</si>
  <si>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</si>
  <si>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</si>
  <si>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</si>
  <si>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</si>
  <si>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</si>
  <si>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</si>
  <si>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</si>
  <si>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</si>
  <si>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</si>
  <si>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</si>
  <si>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</si>
  <si>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</si>
  <si>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</si>
  <si>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</si>
  <si>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</si>
  <si>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</si>
  <si>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</si>
  <si>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</si>
  <si>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</si>
  <si>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</si>
  <si>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</si>
  <si>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</si>
  <si>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</si>
  <si>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</si>
  <si>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</si>
  <si>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</si>
  <si>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</si>
  <si>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</si>
  <si>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</si>
  <si>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</si>
  <si>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</si>
  <si>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</si>
  <si>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</si>
  <si>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</si>
  <si>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</si>
  <si>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</si>
  <si>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</si>
  <si>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</si>
  <si>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</si>
  <si>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</si>
  <si>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</si>
  <si>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</si>
  <si>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</si>
  <si>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</si>
  <si>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</si>
  <si>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</si>
  <si>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</si>
  <si>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</si>
  <si>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</si>
  <si>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</si>
  <si>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</si>
  <si>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</si>
  <si>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</si>
  <si>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</si>
  <si>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</si>
  <si>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</si>
  <si>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</si>
  <si>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</si>
  <si>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</si>
  <si>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</si>
  <si>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</si>
  <si>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</si>
  <si>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</si>
  <si>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</si>
  <si>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</si>
  <si>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</si>
  <si>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</si>
  <si>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</si>
  <si>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</si>
  <si>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</si>
  <si>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</si>
  <si>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</si>
  <si>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</si>
  <si>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</si>
  <si>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</si>
  <si>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</si>
  <si>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</si>
  <si>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</si>
  <si>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</si>
  <si>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</si>
  <si>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</si>
  <si>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</si>
  <si>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</si>
  <si>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</si>
  <si>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</si>
  <si>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</si>
  <si>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</si>
  <si>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</si>
  <si>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</si>
  <si>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</si>
  <si>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</si>
  <si>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</si>
  <si>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</si>
  <si>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</si>
  <si>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</si>
  <si>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</si>
  <si>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</si>
  <si>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</si>
  <si>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</si>
  <si>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</si>
  <si>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</si>
  <si>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</si>
  <si>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</si>
  <si>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</si>
  <si>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</si>
  <si>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</si>
  <si>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</si>
  <si>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</si>
  <si>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</si>
  <si>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</si>
  <si>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</si>
  <si>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</si>
  <si>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</si>
  <si>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</si>
  <si>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</si>
  <si>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</si>
  <si>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</si>
  <si>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</si>
  <si>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</si>
  <si>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</si>
  <si>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</si>
  <si>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</si>
  <si>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</si>
  <si>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</si>
  <si>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</si>
  <si>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</si>
  <si>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</si>
  <si>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</si>
  <si>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</si>
  <si>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</si>
  <si>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</si>
  <si>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</si>
  <si>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</si>
  <si>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</si>
  <si>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</si>
  <si>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</si>
  <si>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</si>
  <si>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</si>
  <si>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</si>
  <si>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</si>
  <si>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</si>
  <si>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</si>
  <si>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</si>
  <si>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</si>
  <si>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</si>
  <si>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</si>
  <si>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</si>
  <si>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</si>
  <si>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</si>
  <si>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</si>
  <si>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</si>
  <si>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</si>
  <si>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</si>
  <si>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</si>
  <si>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</si>
  <si>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</si>
  <si>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</si>
  <si>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</si>
  <si>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</si>
  <si>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</si>
  <si>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</si>
  <si>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</si>
  <si>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</si>
  <si>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</si>
  <si>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</si>
  <si>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</si>
  <si>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</si>
  <si>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</si>
  <si>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</si>
  <si>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</si>
  <si>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</si>
  <si>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</si>
  <si>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</si>
  <si>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</si>
  <si>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</si>
  <si>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</si>
  <si>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</si>
  <si>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</si>
  <si>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</si>
  <si>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</si>
  <si>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</si>
  <si>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</si>
  <si>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</si>
  <si>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</si>
  <si>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</si>
  <si>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</si>
  <si>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</si>
  <si>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</si>
  <si>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</si>
  <si>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</si>
  <si>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</si>
  <si>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</si>
  <si>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</si>
  <si>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</si>
  <si>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</si>
  <si>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</si>
  <si>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</si>
  <si>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</si>
  <si>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</si>
  <si>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</si>
  <si>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</si>
  <si>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</si>
  <si>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</si>
  <si>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</si>
  <si>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</si>
  <si>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</si>
  <si>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</si>
  <si>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</si>
  <si>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</si>
  <si>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</si>
  <si>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</si>
  <si>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</si>
  <si>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</si>
  <si>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</si>
  <si>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</si>
  <si>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</si>
  <si>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</si>
  <si>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</si>
  <si>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</si>
  <si>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</si>
  <si>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</si>
  <si>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</si>
  <si>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</si>
  <si>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</si>
  <si>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</si>
  <si>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</si>
  <si>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</si>
  <si>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</si>
  <si>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</si>
  <si>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</si>
  <si>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</si>
  <si>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</si>
  <si>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</si>
  <si>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</si>
  <si>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</si>
  <si>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</si>
  <si>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</si>
  <si>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</si>
  <si>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</si>
  <si>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</si>
  <si>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</si>
  <si>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</si>
  <si>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</si>
  <si>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</si>
  <si>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</si>
  <si>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</si>
  <si>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</si>
  <si>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</si>
  <si>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</si>
  <si>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</si>
  <si>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</si>
  <si>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</si>
  <si>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</si>
  <si>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</si>
  <si>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</si>
  <si>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</si>
  <si>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</si>
  <si>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</si>
  <si>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</si>
  <si>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</si>
  <si>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</si>
  <si>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</si>
  <si>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</si>
  <si>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</si>
  <si>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</si>
  <si>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</si>
  <si>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</si>
  <si>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</si>
  <si>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</si>
  <si>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</si>
  <si>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</si>
  <si>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</si>
  <si>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</si>
  <si>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</si>
  <si>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</si>
  <si>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</si>
  <si>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</si>
  <si>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</si>
  <si>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</si>
  <si>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</si>
  <si>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</si>
  <si>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</si>
  <si>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</si>
  <si>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</si>
  <si>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</si>
  <si>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</si>
  <si>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</si>
  <si>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</si>
  <si>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</si>
  <si>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</si>
  <si>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</si>
  <si>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</si>
  <si>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</si>
  <si>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</si>
  <si>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</si>
  <si>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</si>
  <si>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</si>
  <si>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</si>
  <si>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</si>
  <si>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</si>
  <si>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</si>
  <si>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</si>
  <si>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</si>
  <si>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</si>
  <si>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</si>
  <si>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</si>
  <si>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</si>
  <si>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</si>
  <si>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</si>
  <si>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</si>
  <si>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</si>
  <si>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</si>
  <si>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</si>
  <si>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</si>
  <si>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</si>
  <si>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</si>
  <si>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</si>
  <si>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</si>
  <si>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</si>
  <si>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</si>
  <si>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</si>
  <si>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</si>
  <si>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</si>
  <si>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</si>
  <si>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</si>
  <si>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</si>
  <si>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</si>
  <si>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</si>
  <si>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</si>
  <si>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</si>
  <si>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</si>
  <si>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</si>
  <si>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</si>
  <si>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</si>
  <si>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</si>
  <si>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</si>
  <si>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</si>
  <si>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</si>
  <si>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</si>
  <si>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</si>
  <si>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</si>
  <si>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</si>
  <si>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</si>
  <si>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</si>
  <si>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</si>
  <si>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</si>
  <si>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</si>
  <si>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</si>
  <si>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</si>
  <si>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</si>
  <si>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</si>
  <si>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</si>
  <si>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</si>
  <si>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</si>
  <si>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</si>
  <si>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</si>
  <si>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</si>
  <si>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</si>
  <si>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</si>
  <si>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</si>
  <si>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</si>
  <si>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</si>
  <si>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</si>
  <si>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</si>
  <si>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</si>
  <si>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</si>
  <si>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</si>
  <si>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</si>
  <si>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</si>
  <si>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</si>
  <si>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</si>
  <si>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</si>
  <si>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</si>
  <si>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</si>
  <si>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</si>
  <si>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</si>
  <si>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</si>
  <si>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</si>
  <si>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</si>
  <si>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</si>
  <si>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</si>
  <si>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</si>
  <si>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</si>
  <si>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</si>
  <si>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</si>
  <si>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</si>
  <si>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</si>
  <si>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</si>
  <si>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</si>
  <si>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</si>
  <si>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</si>
  <si>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</si>
  <si>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</si>
  <si>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</si>
  <si>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</si>
  <si>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</si>
  <si>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</si>
  <si>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</si>
  <si>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</si>
  <si>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</si>
  <si>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</si>
  <si>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</si>
  <si>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</si>
  <si>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</si>
  <si>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</si>
  <si>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</si>
  <si>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</si>
  <si>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</si>
  <si>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</si>
  <si>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</si>
  <si>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</si>
  <si>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</si>
  <si>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</si>
  <si>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</si>
  <si>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</si>
  <si>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</si>
  <si>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</si>
  <si>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</si>
  <si>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</si>
  <si>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</si>
  <si>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</si>
  <si>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</si>
  <si>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</si>
  <si>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</si>
  <si>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</si>
  <si>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</si>
  <si>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</si>
  <si>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</si>
  <si>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</si>
  <si>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</si>
  <si>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</si>
  <si>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</si>
  <si>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</si>
  <si>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</si>
  <si>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</si>
  <si>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</si>
  <si>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</si>
  <si>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</si>
  <si>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</si>
  <si>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</si>
  <si>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</si>
  <si>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</si>
  <si>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</si>
  <si>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</si>
  <si>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</si>
  <si>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</si>
  <si>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</si>
  <si>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</si>
  <si>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</si>
  <si>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</si>
  <si>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</si>
  <si>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</si>
  <si>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</si>
  <si>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</si>
  <si>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</si>
  <si>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</si>
  <si>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</si>
  <si>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</si>
  <si>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</si>
  <si>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</si>
  <si>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</si>
  <si>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</si>
  <si>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</si>
  <si>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</si>
  <si>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</si>
  <si>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</si>
  <si>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</si>
  <si>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</si>
  <si>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</si>
  <si>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</si>
  <si>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</si>
  <si>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</si>
  <si>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</si>
  <si>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</si>
  <si>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</si>
  <si>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</si>
  <si>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</si>
  <si>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</si>
  <si>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</si>
  <si>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</si>
  <si>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</si>
  <si>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</si>
  <si>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</si>
  <si>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</si>
  <si>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</si>
  <si>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</si>
  <si>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</si>
  <si>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</si>
  <si>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</si>
  <si>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</si>
  <si>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</si>
  <si>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</si>
  <si>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</si>
  <si>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</si>
  <si>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</si>
  <si>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</si>
  <si>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</si>
  <si>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</si>
  <si>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</si>
  <si>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</si>
  <si>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</si>
  <si>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</si>
  <si>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</si>
  <si>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</si>
  <si>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</si>
  <si>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</si>
  <si>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</si>
  <si>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</si>
  <si>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</si>
  <si>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</si>
  <si>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</si>
  <si>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</si>
  <si>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</si>
  <si>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</si>
  <si>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</si>
  <si>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</si>
  <si>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</si>
  <si>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</si>
  <si>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</si>
  <si>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</si>
  <si>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</si>
  <si>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</si>
  <si>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</si>
  <si>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</si>
  <si>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</si>
  <si>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</si>
  <si>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</si>
  <si>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</si>
  <si>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</si>
  <si>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</si>
  <si>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</si>
  <si>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</si>
  <si>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</si>
  <si>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</si>
  <si>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</si>
  <si>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</si>
  <si>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</si>
  <si>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</si>
  <si>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</si>
  <si>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</si>
  <si>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</si>
  <si>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</si>
  <si>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</si>
  <si>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</si>
  <si>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</si>
  <si>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</si>
  <si>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</si>
  <si>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</si>
  <si>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</si>
  <si>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</si>
  <si>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</si>
  <si>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</si>
  <si>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</si>
  <si>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</si>
  <si>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</si>
  <si>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</si>
  <si>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</si>
  <si>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</si>
  <si>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</si>
  <si>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</si>
  <si>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</si>
  <si>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</si>
  <si>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</si>
  <si>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</si>
  <si>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</si>
  <si>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</si>
  <si>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</si>
  <si>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</si>
  <si>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</si>
  <si>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</si>
  <si>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</si>
  <si>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</si>
  <si>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</si>
  <si>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</si>
  <si>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</si>
  <si>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</si>
  <si>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</si>
  <si>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</si>
  <si>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</si>
  <si>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</si>
  <si>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</si>
  <si>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</si>
  <si>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</si>
  <si>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</si>
  <si>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</si>
  <si>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</si>
  <si>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</si>
  <si>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</si>
  <si>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</si>
  <si>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</si>
  <si>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</si>
  <si>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</si>
  <si>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</si>
  <si>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</si>
  <si>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</si>
  <si>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</si>
  <si>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</si>
  <si>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</si>
  <si>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</si>
  <si>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</si>
  <si>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</si>
  <si>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</si>
  <si>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</si>
  <si>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</si>
  <si>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</si>
  <si>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</si>
  <si>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</si>
  <si>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</si>
  <si>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</si>
  <si>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</si>
  <si>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</si>
  <si>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</si>
  <si>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</si>
  <si>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</si>
  <si>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</si>
  <si>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</si>
  <si>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</si>
  <si>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</si>
  <si>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</si>
  <si>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</si>
  <si>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</si>
  <si>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</si>
  <si>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</si>
  <si>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</si>
  <si>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</si>
  <si>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</si>
  <si>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</si>
  <si>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</si>
  <si>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</si>
  <si>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</si>
  <si>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</si>
  <si>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</si>
  <si>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</si>
  <si>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</si>
  <si>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</si>
  <si>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</si>
  <si>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</si>
  <si>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</si>
  <si>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</si>
  <si>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</si>
  <si>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</si>
  <si>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</si>
  <si>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</si>
  <si>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</si>
  <si>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</si>
  <si>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</si>
  <si>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</si>
  <si>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</si>
  <si>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</si>
  <si>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</si>
  <si>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</si>
  <si>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</si>
  <si>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</si>
  <si>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</si>
  <si>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</si>
  <si>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</si>
  <si>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</si>
  <si>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</si>
  <si>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</si>
  <si>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</si>
  <si>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</si>
  <si>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</si>
  <si>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</si>
  <si>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</si>
  <si>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</si>
  <si>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</si>
  <si>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</si>
  <si>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</si>
  <si>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</si>
  <si>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</si>
  <si>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</si>
  <si>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</si>
  <si>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</si>
  <si>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</si>
  <si>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</si>
  <si>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</si>
  <si>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</si>
  <si>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</si>
  <si>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</si>
  <si>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</si>
  <si>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</si>
  <si>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</si>
  <si>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</si>
  <si>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</si>
  <si>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</si>
  <si>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</si>
  <si>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</si>
  <si>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</si>
  <si>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</si>
  <si>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</si>
  <si>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</si>
  <si>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</si>
  <si>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</si>
  <si>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</si>
  <si>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</si>
  <si>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</si>
  <si>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</si>
  <si>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</si>
  <si>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</si>
  <si>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</si>
  <si>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</si>
  <si>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</si>
  <si>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</si>
  <si>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</si>
  <si>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</si>
  <si>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</si>
  <si>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</si>
  <si>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</si>
  <si>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</si>
  <si>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</si>
  <si>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</si>
  <si>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</si>
  <si>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</si>
  <si>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</si>
  <si>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</si>
  <si>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</si>
  <si>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</si>
  <si>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</si>
  <si>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</si>
  <si>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</si>
  <si>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</si>
  <si>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</si>
  <si>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</si>
  <si>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</si>
  <si>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</si>
  <si>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</si>
  <si>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</si>
  <si>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</si>
  <si>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</si>
  <si>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</si>
  <si>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</si>
  <si>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</si>
  <si>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</si>
  <si>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</si>
  <si>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</si>
  <si>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</si>
  <si>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</si>
  <si>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</si>
  <si>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</si>
  <si>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</si>
  <si>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</si>
  <si>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</si>
  <si>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</si>
  <si>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</si>
  <si>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</si>
  <si>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</si>
  <si>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</si>
  <si>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</si>
  <si>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</si>
  <si>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</si>
  <si>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</si>
  <si>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</si>
  <si>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</si>
  <si>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</si>
  <si>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</si>
  <si>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</si>
  <si>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</si>
  <si>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</si>
  <si>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</si>
  <si>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</si>
  <si>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</si>
  <si>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</si>
  <si>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</si>
  <si>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</si>
  <si>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</si>
  <si>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</si>
  <si>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</si>
  <si>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</si>
  <si>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</si>
  <si>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</si>
  <si>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</si>
  <si>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</si>
  <si>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</si>
  <si>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</si>
  <si>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</si>
  <si>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</si>
  <si>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</si>
  <si>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</si>
  <si>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</si>
  <si>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</si>
  <si>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</si>
  <si>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</si>
  <si>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</si>
  <si>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</si>
  <si>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</si>
  <si>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</si>
  <si>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</si>
  <si>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</si>
  <si>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</si>
  <si>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</si>
  <si>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</si>
  <si>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</si>
  <si>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</si>
  <si>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</si>
  <si>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</si>
  <si>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</si>
  <si>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</si>
  <si>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</si>
  <si>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</si>
  <si>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</si>
  <si>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</si>
  <si>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</si>
  <si>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</si>
  <si>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</si>
  <si>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</si>
  <si>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</si>
  <si>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</si>
  <si>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</si>
  <si>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</si>
  <si>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</si>
  <si>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</si>
  <si>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</si>
  <si>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</si>
  <si>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</si>
  <si>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</si>
  <si>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</si>
  <si>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</si>
  <si>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</si>
  <si>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</si>
  <si>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</si>
  <si>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</si>
  <si>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</si>
  <si>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</si>
  <si>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</si>
  <si>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</si>
  <si>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</si>
  <si>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</si>
  <si>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</si>
  <si>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</si>
  <si>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</si>
  <si>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</si>
  <si>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</si>
  <si>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</si>
  <si>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</si>
  <si>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</si>
  <si>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</si>
  <si>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</si>
  <si>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</si>
  <si>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</si>
  <si>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</si>
  <si>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</si>
  <si>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</si>
  <si>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</si>
  <si>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</si>
  <si>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</si>
  <si>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</si>
  <si>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</si>
  <si>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</si>
  <si>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</si>
  <si>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</si>
  <si>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</si>
  <si>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</si>
  <si>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</si>
  <si>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</si>
  <si>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</si>
  <si>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</si>
  <si>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</si>
  <si>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</si>
  <si>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</si>
  <si>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</si>
  <si>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</si>
  <si>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</si>
  <si>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</si>
  <si>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</si>
  <si>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</si>
  <si>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</si>
  <si>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</si>
  <si>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</si>
  <si>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</si>
  <si>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</si>
  <si>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</si>
  <si>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</si>
  <si>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</si>
  <si>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</si>
  <si>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</si>
  <si>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</si>
  <si>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</si>
  <si>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</si>
  <si>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</si>
  <si>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</si>
  <si>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</si>
  <si>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</si>
  <si>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</si>
  <si>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</si>
  <si>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</si>
  <si>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</si>
  <si>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</si>
  <si>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</si>
  <si>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</si>
  <si>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</si>
  <si>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</si>
  <si>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</si>
  <si>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</si>
  <si>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</si>
  <si>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</si>
  <si>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</si>
  <si>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</si>
  <si>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</si>
  <si>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</si>
  <si>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</si>
  <si>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</si>
  <si>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</si>
  <si>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</si>
  <si>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</si>
  <si>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</si>
  <si>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</si>
  <si>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</si>
  <si>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</si>
  <si>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</si>
  <si>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</si>
  <si>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</si>
  <si>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</si>
  <si>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</si>
  <si>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</si>
  <si>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</si>
  <si>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</si>
  <si>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</si>
  <si>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</si>
  <si>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</si>
  <si>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</si>
  <si>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</si>
  <si>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</si>
  <si>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</si>
  <si>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</si>
  <si>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</si>
  <si>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</si>
  <si>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</si>
  <si>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</si>
  <si>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</si>
  <si>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</si>
  <si>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</si>
  <si>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</si>
  <si>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</si>
  <si>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</si>
  <si>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</si>
  <si>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</si>
  <si>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</si>
  <si>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</si>
  <si>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</si>
  <si>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</si>
  <si>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</si>
  <si>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</si>
  <si>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</si>
  <si>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</si>
  <si>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</si>
  <si>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</si>
  <si>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</si>
  <si>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</si>
  <si>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</si>
  <si>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</si>
  <si>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</si>
  <si>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</si>
  <si>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</si>
  <si>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</si>
  <si>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</si>
  <si>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</si>
  <si>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</si>
  <si>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</si>
  <si>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</si>
  <si>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</si>
  <si>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</si>
  <si>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</si>
  <si>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</si>
  <si>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</si>
  <si>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</si>
  <si>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</si>
  <si>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</si>
  <si>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</si>
  <si>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</si>
  <si>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</si>
  <si>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</si>
  <si>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</si>
  <si>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</si>
  <si>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</si>
  <si>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</si>
  <si>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</si>
  <si>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</si>
  <si>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</si>
  <si>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</si>
  <si>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</si>
  <si>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</si>
  <si>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</si>
  <si>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</si>
  <si>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</si>
  <si>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</si>
  <si>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</si>
  <si>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</si>
  <si>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</si>
  <si>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</si>
  <si>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</si>
  <si>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</si>
  <si>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</si>
  <si>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</si>
  <si>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</si>
  <si>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</si>
  <si>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</si>
  <si>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</si>
  <si>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</si>
  <si>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</si>
  <si>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</si>
  <si>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</si>
  <si>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</si>
  <si>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</si>
  <si>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</si>
  <si>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</si>
  <si>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</si>
  <si>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</si>
  <si>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</si>
  <si>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</si>
  <si>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</si>
  <si>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</si>
  <si>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</si>
  <si>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</si>
  <si>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</si>
  <si>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</si>
  <si>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</si>
  <si>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</si>
  <si>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</si>
  <si>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</si>
  <si>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</si>
  <si>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</si>
  <si>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</si>
  <si>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</si>
  <si>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</si>
  <si>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</si>
  <si>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</si>
  <si>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</si>
  <si>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</si>
  <si>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</si>
  <si>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</si>
  <si>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</si>
  <si>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</si>
  <si>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</si>
  <si>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</si>
  <si>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</si>
  <si>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</si>
  <si>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</si>
  <si>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</si>
  <si>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</si>
  <si>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</si>
  <si>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</si>
  <si>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</si>
  <si>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</si>
  <si>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</si>
  <si>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</si>
  <si>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</si>
  <si>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</si>
  <si>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</si>
  <si>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</si>
  <si>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</si>
  <si>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</si>
  <si>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</si>
  <si>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</si>
  <si>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</si>
  <si>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</si>
  <si>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</si>
  <si>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</si>
  <si>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</si>
  <si>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</si>
  <si>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</si>
  <si>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</si>
  <si>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</si>
  <si>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</si>
  <si>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</si>
  <si>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</si>
  <si>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</si>
  <si>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</si>
  <si>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</si>
  <si>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</si>
  <si>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</si>
  <si>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</si>
  <si>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</si>
  <si>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</si>
  <si>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</si>
  <si>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</si>
  <si>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</si>
  <si>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</si>
  <si>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</si>
  <si>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</si>
  <si>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</si>
  <si>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</si>
  <si>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</si>
  <si>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</si>
  <si>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</si>
  <si>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</si>
  <si>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</si>
  <si>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</si>
  <si>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</si>
  <si>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</si>
  <si>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</si>
  <si>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</si>
  <si>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</si>
  <si>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</si>
  <si>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</si>
  <si>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</si>
  <si>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</si>
  <si>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</si>
  <si>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</si>
  <si>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</si>
  <si>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</si>
  <si>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</si>
  <si>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</si>
  <si>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</si>
  <si>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</si>
  <si>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</si>
  <si>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</si>
  <si>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</si>
  <si>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</si>
  <si>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</si>
  <si>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</si>
  <si>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</si>
  <si>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</si>
  <si>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</si>
  <si>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</si>
  <si>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</si>
  <si>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</si>
  <si>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</si>
  <si>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</si>
  <si>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</si>
  <si>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</si>
  <si>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</si>
  <si>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</si>
  <si>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</si>
  <si>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</si>
  <si>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</si>
  <si>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</si>
  <si>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</si>
  <si>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</si>
  <si>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</si>
  <si>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</si>
  <si>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</si>
  <si>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</si>
  <si>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</si>
  <si>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</si>
  <si>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</si>
  <si>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</si>
  <si>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</si>
  <si>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</si>
  <si>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</si>
  <si>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</si>
  <si>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</si>
  <si>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</si>
  <si>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</si>
  <si>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</si>
  <si>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</si>
  <si>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</si>
  <si>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</si>
  <si>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</si>
  <si>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</si>
  <si>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</si>
  <si>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</si>
  <si>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</si>
  <si>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</si>
  <si>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</si>
  <si>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</si>
  <si>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</si>
  <si>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</si>
  <si>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</si>
  <si>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</si>
  <si>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</si>
  <si>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</si>
  <si>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</si>
  <si>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</si>
  <si>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</si>
  <si>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</si>
  <si>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</si>
  <si>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</si>
  <si>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</si>
  <si>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</si>
  <si>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</si>
  <si>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</si>
  <si>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</si>
  <si>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</si>
  <si>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</si>
  <si>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</si>
  <si>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</si>
  <si>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</si>
  <si>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</si>
  <si>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</si>
  <si>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</si>
  <si>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</si>
  <si>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</si>
  <si>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</si>
  <si>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</si>
  <si>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</si>
  <si>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</si>
  <si>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</si>
  <si>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</si>
  <si>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</si>
  <si>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</si>
  <si>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</si>
  <si>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</si>
  <si>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</si>
  <si>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</si>
  <si>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</si>
  <si>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</si>
  <si>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</si>
  <si>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</si>
  <si>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</si>
  <si>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</si>
  <si>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</si>
  <si>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</si>
  <si>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</si>
  <si>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</si>
  <si>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</si>
  <si>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</si>
  <si>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</si>
  <si>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</si>
  <si>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</si>
  <si>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</si>
  <si>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</si>
  <si>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</si>
  <si>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</si>
  <si>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</si>
  <si>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</si>
  <si>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</si>
  <si>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</si>
  <si>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</si>
  <si>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</si>
  <si>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</si>
  <si>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</si>
  <si>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</si>
  <si>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</si>
  <si>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</si>
  <si>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</si>
  <si>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</si>
  <si>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</si>
  <si>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</si>
  <si>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</si>
  <si>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</si>
  <si>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</si>
  <si>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</si>
  <si>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</si>
  <si>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</si>
  <si>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</si>
  <si>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</si>
  <si>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</si>
  <si>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</si>
  <si>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</si>
  <si>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</si>
  <si>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</si>
  <si>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</si>
  <si>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</si>
  <si>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</si>
  <si>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</si>
  <si>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</si>
  <si>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</si>
  <si>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</si>
  <si>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</si>
  <si>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</si>
  <si>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</si>
  <si>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</si>
  <si>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</si>
  <si>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</si>
  <si>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</si>
  <si>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</si>
  <si>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</si>
  <si>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</si>
  <si>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</si>
  <si>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</si>
  <si>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</si>
  <si>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</si>
  <si>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</si>
  <si>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</si>
  <si>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</si>
  <si>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</si>
  <si>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</si>
  <si>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</si>
  <si>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</si>
  <si>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</si>
  <si>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</si>
  <si>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</si>
  <si>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</si>
  <si>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</si>
  <si>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</si>
  <si>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</si>
  <si>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</si>
  <si>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</si>
  <si>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</si>
  <si>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</si>
  <si>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</si>
  <si>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</si>
  <si>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</si>
  <si>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</si>
  <si>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</si>
  <si>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</si>
  <si>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</si>
  <si>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</si>
  <si>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</si>
  <si>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</si>
  <si>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</si>
  <si>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</si>
  <si>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</si>
  <si>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</si>
  <si>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</si>
  <si>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</si>
  <si>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</si>
  <si>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</si>
  <si>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</si>
  <si>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</si>
  <si>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</si>
  <si>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</si>
  <si>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</si>
  <si>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</si>
  <si>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</si>
  <si>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</si>
  <si>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</si>
  <si>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</si>
  <si>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</si>
  <si>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</si>
  <si>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</si>
  <si>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</si>
  <si>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</si>
  <si>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</si>
  <si>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</si>
  <si>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</si>
  <si>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</si>
  <si>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</si>
  <si>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</si>
  <si>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</si>
  <si>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</si>
  <si>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</si>
  <si>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</si>
  <si>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</si>
  <si>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</si>
  <si>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</si>
  <si>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</si>
  <si>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</si>
  <si>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</si>
  <si>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</si>
  <si>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</si>
  <si>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</si>
  <si>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</si>
  <si>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</si>
  <si>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</si>
  <si>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</si>
  <si>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</si>
  <si>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</si>
  <si>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</si>
  <si>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</si>
  <si>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</si>
  <si>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</si>
  <si>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</si>
  <si>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</si>
  <si>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</si>
  <si>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</si>
  <si>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</si>
  <si>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</si>
  <si>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</si>
  <si>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</si>
  <si>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</si>
  <si>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</si>
  <si>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</si>
  <si>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</si>
  <si>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</si>
  <si>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</si>
  <si>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</si>
  <si>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</si>
  <si>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</si>
  <si>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</si>
  <si>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</si>
  <si>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</si>
  <si>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</si>
  <si>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</si>
  <si>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</si>
  <si>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</si>
  <si>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</si>
  <si>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</si>
  <si>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</si>
  <si>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</si>
  <si>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</si>
  <si>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</si>
  <si>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</si>
  <si>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</si>
  <si>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</si>
  <si>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</si>
  <si>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</si>
  <si>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</si>
  <si>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</si>
  <si>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</si>
  <si>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</si>
  <si>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</si>
  <si>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</si>
  <si>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</si>
  <si>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</si>
  <si>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</si>
  <si>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</si>
  <si>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</si>
  <si>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</si>
  <si>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</si>
  <si>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</si>
  <si>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</si>
  <si>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</si>
  <si>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</si>
  <si>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</si>
  <si>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</si>
  <si>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</si>
  <si>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</si>
  <si>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</si>
  <si>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</si>
  <si>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</si>
  <si>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</si>
  <si>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</si>
  <si>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</si>
  <si>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</si>
  <si>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</si>
  <si>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</si>
  <si>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</si>
  <si>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</si>
  <si>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</si>
  <si>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</si>
  <si>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</si>
  <si>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</si>
  <si>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</si>
  <si>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</si>
  <si>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</si>
  <si>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</si>
  <si>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</si>
  <si>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</si>
  <si>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</si>
  <si>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</si>
  <si>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</si>
  <si>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</si>
  <si>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</si>
  <si>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</si>
  <si>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</si>
  <si>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</si>
  <si>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</si>
  <si>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</si>
  <si>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</si>
  <si>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</si>
  <si>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</si>
  <si>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</si>
  <si>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</si>
  <si>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</si>
  <si>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</si>
  <si>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</si>
  <si>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</si>
  <si>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</si>
  <si>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</si>
  <si>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</si>
  <si>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</si>
  <si>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</si>
  <si>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</si>
  <si>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</si>
  <si>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</si>
  <si>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</si>
  <si>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</si>
  <si>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</si>
  <si>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</si>
  <si>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</si>
  <si>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</si>
  <si>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</si>
  <si>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</si>
  <si>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</si>
  <si>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</si>
  <si>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</si>
  <si>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</si>
  <si>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</si>
  <si>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</si>
  <si>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</si>
  <si>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</si>
  <si>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</si>
  <si>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</si>
  <si>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</si>
  <si>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</si>
  <si>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</si>
  <si>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</si>
  <si>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</si>
  <si>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</si>
  <si>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</si>
  <si>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</si>
  <si>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</si>
  <si>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</si>
  <si>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</si>
  <si>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</si>
  <si>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</si>
  <si>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</si>
  <si>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</si>
  <si>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</si>
  <si>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</si>
  <si>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</si>
  <si>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</si>
  <si>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</si>
  <si>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</si>
  <si>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</si>
  <si>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</si>
  <si>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</si>
  <si>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</si>
  <si>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</si>
  <si>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</si>
  <si>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</si>
  <si>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</si>
  <si>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</si>
  <si>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</si>
  <si>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</si>
  <si>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</si>
  <si>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</si>
  <si>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</si>
  <si>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</si>
  <si>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</si>
  <si>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</si>
  <si>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</si>
  <si>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</si>
  <si>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</si>
  <si>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</si>
  <si>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</si>
  <si>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</si>
  <si>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</si>
  <si>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</si>
  <si>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</si>
  <si>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</si>
  <si>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</si>
  <si>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</si>
  <si>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</si>
  <si>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</si>
  <si>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</si>
  <si>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</si>
  <si>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</si>
  <si>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</si>
  <si>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</si>
  <si>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</si>
  <si>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</si>
  <si>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</si>
  <si>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</si>
  <si>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</si>
  <si>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</si>
  <si>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</si>
  <si>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</si>
  <si>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</si>
  <si>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</si>
  <si>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</si>
  <si>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</si>
  <si>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</si>
  <si>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</si>
  <si>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</si>
  <si>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</si>
  <si>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</si>
  <si>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</si>
  <si>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</si>
  <si>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</si>
  <si>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</si>
  <si>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</si>
  <si>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</si>
  <si>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</si>
  <si>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</si>
  <si>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</si>
  <si>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</si>
  <si>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</si>
  <si>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</si>
  <si>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</si>
  <si>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</si>
  <si>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</si>
  <si>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</si>
  <si>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</si>
  <si>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</si>
  <si>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</si>
  <si>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</si>
  <si>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</si>
  <si>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</si>
  <si>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</si>
  <si>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</si>
  <si>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</si>
  <si>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</si>
  <si>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</si>
  <si>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</si>
  <si>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</si>
  <si>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</si>
  <si>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</si>
  <si>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</si>
  <si>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</si>
  <si>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</si>
  <si>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</si>
  <si>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</si>
  <si>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</si>
  <si>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</si>
  <si>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</si>
  <si>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</si>
  <si>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</si>
  <si>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</si>
  <si>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</si>
  <si>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</si>
  <si>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</si>
  <si>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</si>
  <si>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</si>
  <si>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</si>
  <si>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</si>
  <si>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</si>
  <si>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</si>
  <si>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</si>
  <si>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</si>
  <si>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</si>
  <si>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</si>
  <si>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</si>
  <si>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</si>
  <si>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</si>
  <si>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</si>
  <si>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</si>
  <si>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</si>
  <si>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</si>
  <si>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</si>
  <si>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</si>
  <si>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</si>
  <si>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</si>
  <si>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</si>
  <si>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</si>
  <si>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</si>
  <si>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</si>
  <si>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</si>
  <si>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</si>
  <si>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</si>
  <si>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</si>
  <si>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</si>
  <si>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</si>
  <si>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</si>
  <si>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</si>
  <si>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</si>
  <si>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</si>
  <si>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</si>
  <si>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</si>
  <si>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</si>
  <si>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</si>
  <si>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</si>
  <si>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</si>
  <si>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</si>
  <si>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</si>
  <si>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</si>
  <si>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</si>
  <si>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</si>
  <si>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</si>
  <si>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</si>
  <si>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</si>
  <si>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</si>
  <si>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</si>
  <si>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</si>
  <si>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</si>
  <si>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</si>
  <si>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</si>
  <si>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</si>
  <si>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</si>
  <si>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</si>
  <si>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</si>
  <si>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</si>
  <si>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</si>
  <si>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</si>
  <si>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</si>
  <si>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</si>
  <si>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</si>
  <si>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</si>
  <si>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</si>
  <si>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</si>
  <si>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</si>
  <si>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</si>
  <si>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</si>
  <si>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</si>
  <si>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</si>
  <si>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</si>
  <si>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</si>
  <si>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</si>
  <si>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</si>
  <si>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</si>
  <si>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</si>
  <si>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</si>
  <si>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</si>
  <si>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</si>
  <si>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</si>
  <si>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</si>
  <si>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</si>
  <si>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</si>
  <si>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</si>
  <si>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</si>
  <si>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</si>
  <si>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</si>
  <si>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</si>
  <si>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</si>
  <si>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</si>
  <si>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</si>
  <si>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</si>
  <si>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</si>
  <si>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</si>
  <si>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</si>
  <si>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</si>
  <si>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</si>
  <si>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</si>
  <si>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</si>
  <si>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</si>
  <si>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</si>
  <si>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</si>
  <si>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</si>
  <si>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</si>
  <si>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</si>
  <si>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</si>
  <si>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</si>
  <si>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</si>
  <si>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</si>
  <si>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</si>
  <si>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</si>
  <si>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</si>
  <si>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</si>
  <si>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</si>
  <si>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</si>
  <si>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</si>
  <si>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</si>
  <si>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</si>
  <si>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</si>
  <si>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</si>
  <si>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</si>
  <si>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</si>
  <si>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</si>
  <si>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</si>
  <si>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</si>
  <si>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</si>
  <si>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</si>
  <si>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</si>
  <si>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</si>
  <si>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</si>
  <si>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</si>
  <si>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</si>
  <si>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</si>
  <si>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</si>
  <si>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</si>
  <si>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</si>
  <si>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</si>
  <si>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</si>
  <si>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</si>
  <si>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</si>
  <si>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</si>
  <si>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</si>
  <si>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</si>
  <si>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</si>
  <si>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</si>
  <si>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</si>
  <si>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</si>
  <si>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</si>
  <si>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</si>
  <si>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</si>
  <si>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</si>
  <si>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</si>
  <si>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</si>
  <si>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</si>
  <si>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</si>
  <si>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</si>
  <si>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</si>
  <si>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</si>
  <si>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</si>
  <si>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</si>
  <si>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</si>
  <si>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</si>
  <si>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</si>
  <si>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</si>
  <si>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</si>
  <si>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</si>
  <si>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</si>
  <si>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</si>
  <si>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</si>
  <si>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</si>
  <si>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</si>
  <si>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</si>
  <si>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</si>
  <si>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</si>
  <si>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</si>
  <si>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</si>
  <si>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</si>
  <si>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</si>
  <si>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</si>
  <si>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</si>
  <si>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</si>
  <si>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</si>
  <si>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</si>
  <si>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</si>
  <si>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</si>
  <si>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</si>
  <si>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</si>
  <si>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</si>
  <si>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</si>
  <si>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</si>
  <si>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</si>
  <si>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</si>
  <si>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</si>
  <si>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</si>
  <si>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</si>
  <si>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</si>
  <si>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</si>
  <si>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</si>
  <si>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</si>
  <si>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</si>
  <si>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</si>
  <si>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</si>
  <si>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</si>
  <si>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</si>
  <si>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</si>
  <si>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</si>
  <si>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</si>
  <si>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</si>
  <si>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</si>
  <si>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</si>
  <si>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</si>
  <si>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</si>
  <si>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</si>
  <si>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</si>
  <si>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</si>
  <si>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</si>
  <si>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</si>
  <si>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</si>
  <si>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</si>
  <si>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</si>
  <si>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</si>
  <si>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</si>
  <si>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</si>
  <si>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</si>
  <si>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</si>
  <si>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</si>
  <si>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</si>
  <si>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</si>
  <si>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</si>
  <si>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</si>
  <si>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</si>
  <si>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</si>
  <si>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</si>
  <si>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</si>
  <si>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</si>
  <si>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</si>
  <si>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</si>
  <si>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</si>
  <si>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</si>
  <si>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</si>
  <si>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</si>
  <si>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</si>
  <si>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</si>
  <si>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</si>
  <si>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</si>
  <si>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</si>
  <si>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</si>
  <si>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</si>
  <si>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</si>
  <si>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</si>
  <si>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</si>
  <si>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</si>
  <si>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</si>
  <si>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</si>
  <si>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</si>
  <si>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</si>
  <si>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</si>
  <si>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</si>
  <si>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</si>
  <si>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</si>
  <si>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</si>
  <si>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</si>
  <si>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</si>
  <si>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</si>
  <si>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</si>
  <si>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</si>
  <si>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</si>
  <si>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</si>
  <si>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</si>
  <si>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</si>
  <si>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</si>
  <si>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</si>
  <si>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</si>
  <si>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</si>
  <si>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</si>
  <si>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</si>
  <si>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</si>
  <si>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</si>
  <si>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</si>
  <si>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</si>
  <si>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</si>
  <si>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</si>
  <si>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</si>
  <si>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</si>
  <si>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</si>
  <si>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</si>
  <si>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</si>
  <si>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</si>
  <si>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</si>
  <si>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</si>
  <si>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</si>
  <si>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</si>
  <si>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</si>
  <si>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</si>
  <si>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</si>
  <si>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</si>
  <si>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</si>
  <si>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</si>
  <si>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</si>
  <si>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</si>
  <si>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</si>
  <si>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</si>
  <si>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</si>
  <si>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</si>
  <si>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</si>
  <si>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</si>
  <si>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</si>
  <si>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</si>
  <si>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</si>
  <si>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</si>
  <si>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</si>
  <si>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</si>
  <si>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</si>
  <si>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</si>
  <si>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</si>
  <si>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</si>
  <si>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</si>
  <si>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</si>
  <si>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</si>
  <si>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</si>
  <si>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</si>
  <si>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</si>
  <si>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</si>
  <si>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</si>
  <si>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</si>
  <si>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</si>
  <si>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</si>
  <si>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</si>
  <si>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</si>
  <si>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</si>
  <si>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</si>
  <si>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</si>
  <si>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</si>
  <si>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</si>
  <si>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</si>
  <si>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</si>
  <si>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</si>
  <si>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</si>
  <si>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</si>
  <si>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</si>
  <si>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</si>
  <si>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</si>
  <si>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</si>
  <si>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</si>
  <si>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</si>
  <si>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</si>
  <si>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</si>
  <si>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</si>
  <si>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</si>
  <si>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</si>
  <si>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</si>
  <si>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</si>
  <si>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</si>
  <si>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</si>
  <si>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</si>
  <si>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</si>
  <si>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</si>
  <si>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</si>
  <si>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</si>
  <si>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</si>
  <si>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</si>
  <si>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</si>
  <si>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</si>
  <si>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</si>
  <si>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</si>
  <si>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</si>
  <si>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</si>
  <si>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</si>
  <si>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</si>
  <si>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</si>
  <si>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</si>
  <si>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</si>
  <si>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</si>
  <si>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</si>
  <si>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</si>
  <si>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</si>
  <si>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</si>
  <si>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</si>
  <si>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</si>
  <si>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</si>
  <si>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</si>
  <si>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</si>
  <si>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</si>
  <si>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</si>
  <si>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</si>
  <si>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</si>
  <si>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</si>
  <si>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</si>
  <si>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</si>
  <si>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</si>
  <si>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</si>
  <si>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</si>
  <si>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</si>
  <si>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</si>
  <si>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</si>
  <si>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</si>
  <si>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</si>
  <si>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</si>
  <si>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</si>
  <si>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</si>
  <si>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</si>
  <si>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</si>
  <si>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</si>
  <si>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</si>
  <si>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</si>
  <si>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</si>
  <si>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</si>
  <si>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</si>
  <si>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</si>
  <si>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</si>
  <si>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</si>
  <si>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</si>
  <si>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</si>
  <si>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</si>
  <si>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</si>
  <si>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</si>
  <si>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</si>
  <si>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</si>
  <si>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</si>
  <si>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</si>
  <si>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</si>
  <si>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</si>
  <si>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</si>
  <si>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</si>
  <si>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</si>
  <si>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</si>
  <si>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</si>
  <si>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</si>
  <si>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</si>
  <si>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</si>
  <si>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</si>
  <si>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</si>
  <si>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</si>
  <si>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</si>
  <si>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</si>
  <si>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</si>
  <si>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</si>
  <si>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</si>
  <si>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</si>
  <si>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</si>
  <si>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</si>
  <si>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</si>
  <si>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</si>
  <si>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</si>
  <si>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</si>
  <si>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</si>
  <si>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</si>
  <si>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</si>
  <si>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</si>
  <si>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</si>
  <si>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</si>
  <si>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</si>
  <si>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</si>
  <si>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</si>
  <si>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</si>
  <si>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</si>
  <si>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</si>
  <si>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</si>
  <si>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</si>
  <si>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</si>
  <si>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</si>
  <si>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</si>
  <si>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</si>
  <si>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</si>
  <si>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</si>
  <si>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</si>
  <si>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</si>
  <si>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</si>
  <si>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</si>
  <si>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</si>
  <si>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</si>
  <si>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</si>
  <si>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</si>
  <si>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</si>
  <si>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</si>
  <si>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</si>
  <si>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</si>
  <si>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</si>
  <si>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</si>
  <si>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</si>
  <si>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</si>
  <si>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</si>
  <si>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</si>
  <si>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</si>
  <si>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</si>
  <si>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</si>
  <si>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</si>
  <si>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</si>
  <si>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</si>
  <si>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</si>
  <si>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</si>
  <si>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</si>
  <si>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</si>
  <si>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</si>
  <si>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</si>
  <si>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</si>
  <si>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</si>
  <si>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</si>
  <si>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</si>
  <si>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</si>
  <si>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</si>
  <si>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</si>
  <si>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</si>
  <si>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</si>
  <si>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</si>
  <si>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</si>
  <si>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</si>
  <si>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</si>
  <si>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</si>
  <si>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</si>
  <si>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</si>
  <si>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</si>
  <si>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</si>
  <si>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</si>
  <si>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</si>
  <si>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</si>
  <si>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</si>
  <si>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</si>
  <si>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</si>
  <si>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</si>
  <si>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</si>
  <si>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</si>
  <si>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</si>
  <si>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</si>
  <si>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</si>
  <si>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</si>
  <si>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</si>
  <si>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</si>
  <si>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</si>
  <si>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</si>
  <si>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</si>
  <si>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</si>
  <si>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</si>
  <si>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</si>
  <si>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</si>
  <si>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</si>
  <si>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</si>
  <si>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</si>
  <si>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</si>
  <si>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</si>
  <si>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</si>
  <si>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</si>
  <si>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</si>
  <si>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</si>
  <si>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</si>
  <si>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</si>
  <si>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</si>
  <si>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</si>
  <si>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</si>
  <si>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</si>
  <si>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</si>
  <si>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</si>
  <si>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</si>
  <si>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</si>
  <si>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</si>
  <si>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</si>
  <si>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</si>
  <si>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</si>
  <si>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</si>
  <si>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</si>
  <si>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</si>
  <si>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</si>
  <si>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</si>
  <si>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</si>
  <si>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</si>
  <si>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</si>
  <si>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</si>
  <si>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</si>
  <si>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</si>
  <si>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</si>
  <si>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</si>
  <si>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</si>
  <si>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</si>
  <si>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</si>
  <si>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</si>
  <si>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</si>
  <si>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</si>
  <si>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</si>
  <si>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</si>
  <si>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</si>
  <si>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</si>
  <si>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</si>
  <si>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</si>
  <si>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</si>
  <si>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</si>
  <si>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</si>
  <si>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</si>
  <si>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</si>
  <si>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</si>
  <si>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</si>
  <si>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</si>
  <si>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</si>
  <si>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</si>
  <si>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</si>
  <si>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</si>
  <si>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</si>
  <si>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</si>
  <si>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</si>
  <si>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</si>
  <si>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</si>
  <si>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</si>
  <si>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</si>
  <si>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</si>
  <si>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</si>
  <si>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</si>
  <si>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</si>
  <si>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</si>
  <si>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</si>
  <si>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</si>
  <si>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</si>
  <si>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</si>
  <si>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</si>
  <si>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</si>
  <si>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</si>
  <si>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</si>
  <si>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</si>
  <si>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</si>
  <si>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</si>
  <si>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</si>
  <si>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</si>
  <si>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</si>
  <si>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</si>
  <si>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</si>
  <si>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</si>
  <si>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</si>
  <si>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</si>
  <si>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</si>
  <si>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</si>
  <si>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</si>
  <si>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</si>
  <si>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</si>
  <si>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</si>
  <si>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</si>
  <si>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</si>
  <si>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</si>
  <si>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</si>
  <si>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</si>
  <si>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</si>
  <si>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</si>
  <si>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</si>
  <si>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</si>
  <si>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</si>
  <si>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</si>
  <si>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</si>
  <si>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</si>
  <si>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</si>
  <si>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</si>
  <si>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</si>
  <si>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</si>
  <si>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</si>
  <si>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</si>
  <si>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</si>
  <si>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</si>
  <si>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</si>
  <si>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</si>
  <si>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</si>
  <si>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</si>
  <si>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</si>
  <si>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</si>
  <si>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</si>
  <si>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</si>
  <si>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</si>
  <si>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</si>
  <si>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</si>
  <si>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</si>
  <si>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</si>
  <si>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</si>
  <si>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</si>
  <si>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</si>
  <si>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</si>
  <si>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</si>
  <si>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</si>
  <si>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</si>
  <si>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</si>
  <si>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</si>
  <si>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</si>
  <si>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</si>
  <si>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</si>
  <si>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</si>
  <si>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</si>
  <si>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</si>
  <si>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</si>
  <si>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</si>
  <si>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</si>
  <si>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</si>
  <si>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</si>
  <si>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</si>
  <si>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</si>
  <si>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</si>
  <si>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</si>
  <si>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</si>
  <si>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</si>
  <si>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</si>
  <si>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</si>
  <si>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</si>
  <si>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</si>
  <si>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</si>
  <si>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</si>
  <si>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</si>
  <si>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</si>
  <si>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</si>
  <si>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</si>
  <si>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</si>
  <si>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</si>
  <si>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</si>
  <si>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</si>
  <si>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</si>
  <si>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</si>
  <si>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</si>
  <si>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</si>
  <si>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</si>
  <si>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</si>
  <si>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</si>
  <si>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</si>
  <si>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</si>
  <si>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</si>
  <si>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</si>
  <si>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</si>
  <si>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</si>
  <si>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</si>
  <si>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</si>
  <si>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</si>
  <si>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</si>
  <si>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</si>
  <si>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</si>
  <si>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</si>
  <si>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</si>
  <si>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</si>
  <si>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</si>
  <si>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</si>
  <si>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</si>
  <si>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</si>
  <si>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</si>
  <si>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</si>
  <si>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</si>
  <si>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</si>
  <si>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</si>
  <si>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</si>
  <si>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</si>
  <si>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</si>
  <si>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</si>
  <si>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</si>
  <si>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</si>
  <si>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</si>
  <si>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</si>
  <si>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</si>
  <si>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</si>
  <si>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</si>
  <si>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</si>
  <si>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</si>
  <si>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</si>
  <si>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</si>
  <si>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</si>
  <si>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</si>
  <si>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</si>
  <si>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</si>
  <si>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</si>
  <si>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</si>
  <si>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</si>
  <si>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</si>
  <si>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</si>
  <si>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</si>
  <si>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</si>
  <si>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</si>
  <si>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</si>
  <si>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</si>
  <si>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</si>
  <si>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</si>
  <si>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</si>
  <si>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</si>
  <si>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</si>
  <si>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</si>
  <si>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</si>
  <si>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</si>
  <si>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</si>
  <si>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</si>
  <si>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</si>
  <si>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</si>
  <si>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</si>
  <si>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</si>
  <si>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</si>
  <si>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</si>
  <si>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</si>
  <si>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</si>
  <si>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</si>
  <si>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</si>
  <si>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</si>
  <si>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</si>
  <si>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</si>
  <si>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</si>
  <si>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</si>
  <si>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</si>
  <si>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</si>
  <si>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</si>
  <si>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</si>
  <si>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</si>
  <si>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</si>
  <si>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</si>
  <si>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</si>
  <si>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</si>
  <si>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</si>
  <si>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</si>
  <si>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</si>
  <si>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</si>
  <si>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</si>
  <si>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</si>
  <si>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</si>
  <si>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</si>
  <si>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</si>
  <si>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</si>
  <si>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</si>
  <si>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</si>
  <si>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</si>
  <si>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</si>
  <si>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</si>
  <si>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</si>
  <si>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</si>
  <si>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</si>
  <si>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</si>
  <si>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</si>
  <si>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</si>
  <si>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</si>
  <si>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</si>
  <si>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</si>
  <si>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</si>
  <si>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</si>
  <si>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</si>
  <si>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</si>
  <si>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</si>
  <si>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</si>
  <si>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</si>
  <si>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</si>
  <si>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</si>
  <si>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</si>
  <si>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</si>
  <si>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</si>
  <si>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</si>
  <si>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</si>
  <si>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</si>
  <si>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</si>
  <si>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</si>
  <si>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</si>
  <si>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</si>
  <si>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</si>
  <si>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</si>
  <si>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</si>
  <si>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</si>
  <si>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</si>
  <si>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</si>
  <si>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</si>
  <si>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</si>
  <si>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</si>
  <si>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</si>
  <si>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</si>
  <si>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</si>
  <si>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</si>
  <si>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</si>
  <si>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</si>
  <si>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</si>
  <si>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</si>
  <si>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</si>
  <si>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</si>
  <si>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</si>
  <si>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</si>
  <si>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</si>
  <si>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</si>
  <si>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</si>
  <si>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</si>
  <si>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</si>
  <si>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</si>
  <si>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</si>
  <si>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</si>
  <si>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</si>
  <si>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</si>
  <si>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</si>
  <si>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</si>
  <si>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</si>
  <si>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</si>
  <si>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</si>
  <si>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</si>
  <si>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</si>
  <si>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</si>
  <si>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</si>
  <si>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</si>
  <si>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</si>
  <si>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</si>
  <si>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</si>
  <si>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</si>
  <si>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</si>
  <si>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</si>
  <si>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</si>
  <si>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</si>
  <si>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</si>
  <si>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</si>
  <si>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</si>
  <si>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</si>
  <si>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</si>
  <si>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</si>
  <si>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</si>
  <si>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</si>
  <si>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</si>
  <si>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</si>
  <si>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</si>
  <si>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</si>
  <si>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</si>
  <si>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</si>
  <si>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</si>
  <si>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</si>
  <si>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</si>
  <si>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</si>
  <si>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</si>
  <si>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</si>
  <si>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</si>
  <si>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</si>
  <si>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</si>
  <si>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</si>
  <si>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</si>
  <si>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</si>
  <si>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</si>
  <si>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</si>
  <si>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</si>
  <si>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</si>
  <si>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</si>
  <si>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</si>
  <si>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</si>
  <si>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</si>
  <si>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</si>
  <si>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</si>
  <si>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</si>
  <si>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</si>
  <si>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</si>
  <si>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</si>
  <si>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</si>
  <si>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</si>
  <si>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</si>
  <si>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</si>
  <si>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</si>
  <si>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</si>
  <si>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</si>
  <si>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</si>
  <si>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</si>
  <si>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</si>
  <si>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</si>
  <si>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</si>
  <si>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</si>
  <si>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</si>
  <si>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</si>
  <si>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</si>
  <si>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</si>
  <si>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</si>
  <si>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</si>
  <si>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</si>
  <si>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</si>
  <si>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</si>
  <si>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</si>
  <si>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</si>
  <si>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</si>
  <si>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</si>
  <si>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</si>
  <si>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</si>
  <si>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</si>
  <si>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</si>
  <si>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</si>
  <si>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</si>
  <si>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</si>
  <si>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</si>
  <si>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</si>
  <si>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</si>
  <si>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</si>
  <si>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</si>
  <si>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</si>
  <si>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</si>
  <si>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</si>
  <si>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</si>
  <si>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</si>
  <si>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</si>
  <si>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</si>
  <si>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</si>
  <si>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</si>
  <si>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</si>
  <si>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</si>
  <si>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</si>
  <si>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</si>
  <si>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</si>
  <si>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</si>
  <si>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</si>
  <si>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</si>
  <si>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</si>
  <si>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</si>
  <si>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</si>
  <si>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</si>
  <si>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</si>
  <si>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</si>
  <si>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</si>
  <si>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</si>
  <si>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</si>
  <si>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</si>
  <si>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</si>
  <si>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</si>
  <si>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</si>
  <si>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</si>
  <si>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</si>
  <si>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</si>
  <si>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</si>
  <si>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</si>
  <si>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</si>
  <si>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</si>
  <si>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</si>
  <si>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</si>
  <si>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</si>
  <si>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</si>
  <si>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</si>
  <si>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</si>
  <si>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</si>
  <si>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</si>
  <si>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</si>
  <si>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</si>
  <si>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</si>
  <si>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</si>
  <si>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</si>
  <si>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</si>
  <si>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</si>
  <si>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</si>
  <si>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</si>
  <si>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</si>
  <si>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</si>
  <si>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</si>
  <si>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</si>
  <si>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</si>
  <si>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</si>
  <si>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</si>
  <si>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</si>
  <si>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</si>
  <si>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</si>
  <si>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</si>
  <si>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</si>
  <si>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</si>
  <si>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</si>
  <si>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</si>
  <si>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</si>
  <si>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</si>
  <si>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</si>
  <si>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</si>
  <si>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</si>
  <si>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</si>
  <si>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</si>
  <si>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</si>
  <si>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</si>
  <si>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</si>
  <si>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</si>
  <si>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</si>
  <si>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</si>
  <si>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</si>
  <si>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</si>
  <si>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</si>
  <si>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</si>
  <si>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</si>
  <si>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</si>
  <si>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</si>
  <si>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</si>
  <si>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</si>
  <si>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</si>
  <si>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</si>
  <si>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</si>
  <si>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</si>
  <si>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</si>
  <si>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</si>
  <si>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</si>
  <si>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</si>
  <si>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</si>
  <si>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</si>
  <si>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</si>
  <si>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</si>
  <si>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</si>
  <si>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</si>
  <si>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</si>
  <si>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</si>
  <si>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</si>
  <si>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</si>
  <si>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</si>
  <si>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</si>
  <si>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</si>
  <si>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</si>
  <si>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</si>
  <si>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</si>
  <si>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</si>
  <si>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</si>
  <si>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</si>
  <si>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</si>
  <si>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</si>
  <si>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</si>
  <si>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</si>
  <si>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</si>
  <si>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</si>
  <si>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</si>
  <si>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</si>
  <si>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</si>
  <si>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</si>
  <si>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</si>
  <si>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</si>
  <si>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</si>
  <si>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</si>
  <si>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</si>
  <si>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</si>
  <si>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</si>
  <si>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</si>
  <si>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</si>
  <si>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</si>
  <si>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</si>
  <si>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</si>
  <si>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</si>
  <si>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</si>
  <si>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</si>
  <si>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</si>
  <si>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</si>
  <si>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</si>
  <si>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</si>
  <si>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</si>
  <si>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</si>
  <si>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</si>
  <si>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</si>
  <si>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</si>
  <si>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</si>
  <si>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</si>
  <si>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</si>
  <si>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</si>
  <si>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</si>
  <si>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</si>
  <si>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</si>
  <si>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</si>
  <si>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</si>
  <si>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</si>
  <si>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</si>
  <si>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</si>
  <si>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</si>
  <si>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</si>
  <si>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</si>
  <si>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</si>
  <si>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</si>
  <si>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</si>
  <si>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</si>
  <si>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</si>
  <si>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</si>
  <si>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</si>
  <si>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</si>
  <si>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</si>
  <si>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</si>
  <si>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</si>
  <si>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</si>
  <si>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</si>
  <si>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</si>
  <si>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</si>
  <si>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</si>
  <si>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</si>
  <si>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</si>
  <si>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</si>
  <si>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</si>
  <si>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</si>
  <si>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</si>
  <si>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</si>
  <si>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</si>
  <si>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</si>
  <si>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</si>
  <si>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</si>
  <si>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</si>
  <si>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</si>
  <si>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</si>
  <si>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</si>
  <si>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</si>
  <si>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</si>
  <si>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</si>
  <si>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</si>
  <si>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</si>
  <si>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</si>
  <si>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</si>
  <si>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</si>
  <si>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</si>
  <si>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</si>
  <si>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</si>
  <si>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</si>
  <si>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</si>
  <si>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</si>
  <si>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</si>
  <si>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</si>
  <si>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</si>
  <si>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</si>
  <si>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</si>
  <si>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</si>
  <si>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</si>
  <si>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</si>
  <si>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</si>
  <si>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</si>
  <si>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</si>
  <si>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</si>
  <si>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</si>
  <si>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</si>
  <si>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</si>
  <si>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</si>
  <si>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</si>
  <si>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</si>
  <si>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</si>
  <si>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</si>
  <si>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</si>
  <si>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</si>
  <si>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</si>
  <si>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</si>
  <si>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</si>
  <si>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</si>
  <si>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</si>
  <si>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</si>
  <si>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</si>
  <si>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</si>
  <si>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</si>
  <si>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</si>
  <si>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</si>
  <si>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</si>
  <si>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</si>
  <si>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</si>
  <si>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</si>
  <si>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</si>
  <si>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</si>
  <si>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</si>
  <si>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</si>
  <si>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</si>
  <si>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</si>
  <si>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</si>
  <si>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</si>
  <si>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</si>
  <si>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</si>
  <si>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</si>
  <si>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</si>
  <si>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</si>
  <si>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</si>
  <si>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</si>
  <si>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</si>
  <si>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</si>
  <si>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</si>
  <si>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</si>
  <si>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</si>
  <si>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</si>
  <si>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</si>
  <si>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</si>
  <si>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</si>
  <si>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</si>
  <si>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</si>
  <si>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</si>
  <si>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</si>
  <si>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</si>
  <si>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</si>
  <si>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</si>
  <si>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</si>
  <si>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</si>
  <si>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</si>
  <si>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</si>
  <si>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</si>
  <si>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</si>
  <si>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</si>
  <si>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</si>
  <si>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</si>
  <si>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</si>
  <si>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</si>
  <si>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</si>
  <si>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</si>
  <si>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</si>
  <si>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</si>
  <si>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</si>
  <si>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</si>
  <si>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</si>
  <si>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</si>
  <si>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</si>
  <si>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</si>
  <si>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</si>
  <si>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</si>
  <si>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</si>
  <si>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</si>
  <si>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</si>
  <si>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</si>
  <si>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</si>
  <si>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</si>
  <si>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</si>
  <si>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</si>
  <si>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</si>
  <si>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</si>
  <si>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</si>
  <si>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</si>
  <si>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</si>
  <si>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</si>
  <si>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</si>
  <si>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</si>
  <si>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</si>
  <si>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</si>
  <si>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</si>
  <si>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</si>
  <si>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</si>
  <si>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</si>
  <si>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</si>
  <si>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</si>
  <si>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</si>
  <si>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</si>
  <si>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</si>
  <si>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</si>
  <si>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</si>
  <si>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</si>
  <si>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</si>
  <si>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</si>
  <si>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</si>
  <si>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</si>
  <si>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</si>
  <si>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</si>
  <si>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</si>
  <si>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</si>
  <si>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</si>
  <si>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</si>
  <si>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</si>
  <si>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</si>
  <si>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</si>
  <si>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</si>
  <si>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</si>
  <si>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</si>
  <si>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</si>
  <si>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</si>
  <si>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</si>
  <si>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</si>
  <si>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</si>
  <si>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</si>
  <si>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</si>
  <si>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</si>
  <si>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</si>
  <si>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</si>
  <si>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</si>
  <si>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</si>
  <si>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</si>
  <si>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</si>
  <si>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</si>
  <si>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</si>
  <si>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</si>
  <si>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</si>
  <si>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</si>
  <si>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</si>
  <si>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</si>
  <si>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</si>
  <si>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</si>
  <si>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</si>
  <si>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</si>
  <si>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</si>
  <si>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</si>
  <si>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</si>
  <si>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</si>
  <si>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</si>
  <si>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</si>
  <si>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</si>
  <si>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</si>
  <si>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</si>
  <si>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</si>
  <si>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</si>
  <si>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</si>
  <si>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</si>
  <si>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</si>
  <si>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</si>
  <si>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</si>
  <si>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</si>
  <si>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</si>
  <si>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</si>
  <si>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</si>
  <si>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</si>
  <si>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</si>
  <si>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</si>
  <si>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</si>
  <si>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</si>
  <si>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</si>
  <si>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</si>
  <si>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</si>
  <si>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</si>
  <si>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</si>
  <si>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</si>
  <si>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</si>
  <si>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</si>
  <si>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</si>
  <si>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</si>
  <si>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</si>
  <si>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</si>
  <si>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</si>
  <si>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</si>
  <si>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</si>
  <si>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</si>
  <si>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</si>
  <si>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</si>
  <si>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</si>
  <si>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</si>
  <si>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</si>
  <si>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</si>
  <si>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</si>
  <si>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</si>
  <si>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</si>
  <si>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</si>
  <si>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</si>
  <si>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</si>
  <si>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</si>
  <si>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</si>
  <si>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</si>
  <si>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</si>
  <si>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</si>
  <si>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</si>
  <si>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</si>
  <si>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</si>
  <si>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</si>
  <si>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</si>
  <si>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</si>
  <si>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</si>
  <si>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</si>
  <si>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</si>
  <si>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</si>
  <si>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</si>
  <si>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</si>
  <si>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</si>
  <si>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</si>
  <si>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</si>
  <si>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</si>
  <si>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</si>
  <si>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</si>
  <si>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</si>
  <si>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</si>
  <si>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</si>
  <si>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</si>
  <si>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</si>
  <si>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</si>
  <si>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</si>
  <si>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</si>
  <si>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</si>
  <si>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</si>
  <si>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</si>
  <si>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</si>
  <si>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</si>
  <si>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</si>
  <si>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</si>
  <si>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</si>
  <si>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</si>
  <si>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</si>
  <si>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</si>
  <si>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</si>
  <si>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</si>
  <si>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</si>
  <si>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</si>
  <si>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</si>
  <si>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</si>
  <si>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</si>
  <si>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</si>
  <si>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</si>
  <si>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</si>
  <si>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</si>
  <si>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</si>
  <si>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</si>
  <si>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</si>
  <si>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</si>
  <si>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</si>
  <si>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</si>
  <si>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</si>
  <si>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</si>
  <si>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</si>
  <si>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</si>
  <si>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</si>
  <si>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</si>
  <si>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</si>
  <si>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</si>
  <si>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</si>
  <si>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</si>
  <si>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</si>
  <si>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</si>
  <si>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</si>
  <si>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</si>
  <si>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</si>
  <si>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</si>
  <si>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</si>
  <si>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</si>
  <si>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</si>
  <si>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</si>
  <si>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</si>
  <si>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</si>
  <si>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</si>
  <si>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</si>
  <si>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</si>
  <si>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</si>
  <si>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</si>
  <si>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</si>
  <si>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</si>
  <si>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</si>
  <si>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</si>
  <si>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</si>
  <si>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</si>
  <si>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</si>
  <si>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</si>
  <si>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</si>
  <si>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</si>
  <si>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</si>
  <si>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</si>
  <si>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</si>
  <si>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</si>
  <si>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</si>
  <si>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</si>
  <si>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</si>
  <si>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</si>
  <si>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</si>
  <si>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</si>
  <si>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</si>
  <si>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</si>
  <si>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</si>
  <si>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</si>
  <si>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</si>
  <si>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</si>
  <si>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</si>
  <si>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</si>
  <si>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</si>
  <si>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</si>
  <si>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</si>
  <si>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</si>
  <si>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</si>
  <si>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</si>
  <si>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</si>
  <si>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</si>
  <si>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</si>
  <si>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</si>
  <si>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</si>
  <si>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</si>
  <si>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</si>
  <si>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</si>
  <si>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</si>
  <si>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</si>
  <si>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</si>
  <si>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</si>
  <si>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</si>
  <si>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</si>
  <si>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</si>
  <si>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</si>
  <si>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</si>
  <si>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</si>
  <si>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</si>
  <si>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</si>
  <si>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</si>
  <si>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</si>
  <si>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</si>
  <si>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</si>
  <si>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</si>
  <si>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</si>
  <si>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</si>
  <si>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</si>
  <si>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</si>
  <si>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</si>
  <si>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</si>
  <si>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</si>
  <si>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</si>
  <si>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</si>
  <si>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</si>
  <si>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</si>
  <si>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</si>
  <si>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</si>
  <si>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</si>
  <si>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</si>
  <si>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</si>
  <si>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</si>
  <si>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</si>
  <si>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</si>
  <si>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</si>
  <si>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</si>
  <si>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</si>
  <si>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</si>
  <si>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</si>
  <si>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</si>
  <si>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</si>
  <si>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</si>
  <si>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</si>
  <si>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</si>
  <si>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</si>
  <si>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</si>
  <si>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</si>
  <si>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</si>
  <si>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</si>
  <si>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</si>
  <si>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</si>
  <si>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</si>
  <si>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</si>
  <si>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</si>
  <si>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</si>
  <si>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</si>
  <si>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</si>
  <si>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</si>
  <si>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</si>
  <si>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</si>
  <si>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</si>
  <si>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</si>
  <si>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</si>
  <si>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</si>
  <si>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</si>
  <si>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</si>
  <si>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</si>
  <si>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</si>
  <si>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</si>
  <si>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</si>
  <si>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</si>
  <si>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</si>
  <si>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</si>
  <si>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</si>
  <si>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</si>
  <si>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</si>
  <si>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</si>
  <si>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</si>
  <si>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</si>
  <si>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</si>
  <si>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</si>
  <si>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</si>
  <si>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</si>
  <si>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</si>
  <si>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</si>
  <si>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</si>
  <si>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</si>
  <si>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</si>
  <si>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</si>
  <si>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</si>
  <si>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</si>
  <si>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</si>
  <si>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</si>
  <si>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</si>
  <si>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</si>
  <si>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</si>
  <si>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</si>
  <si>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</si>
  <si>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</si>
  <si>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</si>
  <si>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</si>
  <si>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</si>
  <si>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</si>
  <si>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</si>
  <si>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</si>
  <si>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</si>
  <si>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</si>
  <si>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</si>
  <si>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</si>
  <si>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</si>
  <si>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</si>
  <si>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</si>
  <si>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</si>
  <si>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</si>
  <si>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</si>
  <si>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</si>
  <si>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</si>
  <si>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</si>
  <si>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</si>
  <si>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</si>
  <si>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</si>
  <si>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</si>
  <si>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</si>
  <si>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</si>
  <si>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</si>
  <si>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</si>
  <si>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</si>
  <si>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</si>
  <si>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</si>
  <si>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</si>
  <si>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</si>
  <si>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</si>
  <si>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</si>
  <si>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</si>
  <si>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</si>
  <si>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</si>
  <si>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</si>
  <si>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</si>
  <si>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</si>
  <si>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</si>
  <si>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</si>
  <si>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</si>
  <si>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</si>
  <si>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</si>
  <si>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</si>
  <si>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</si>
  <si>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</si>
  <si>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</si>
  <si>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</si>
  <si>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</si>
  <si>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</si>
  <si>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</si>
  <si>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</si>
  <si>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</si>
  <si>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</si>
  <si>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</si>
  <si>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</si>
  <si>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</si>
  <si>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</si>
  <si>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</si>
  <si>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</si>
  <si>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</si>
  <si>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</si>
  <si>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</si>
  <si>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</si>
  <si>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</si>
  <si>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</si>
  <si>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</si>
  <si>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</si>
  <si>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</si>
  <si>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</si>
  <si>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</si>
  <si>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</si>
  <si>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</si>
  <si>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</si>
  <si>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</si>
  <si>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</si>
  <si>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</si>
  <si>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</si>
  <si>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</si>
  <si>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</si>
  <si>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</si>
  <si>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</si>
  <si>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</si>
  <si>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</si>
  <si>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</si>
  <si>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</si>
  <si>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</si>
  <si>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</si>
  <si>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</si>
  <si>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</si>
  <si>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</si>
  <si>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</si>
  <si>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</si>
  <si>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</si>
  <si>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</si>
  <si>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</si>
  <si>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</si>
  <si>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</si>
  <si>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</si>
  <si>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</si>
  <si>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</si>
  <si>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</si>
  <si>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</si>
  <si>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</si>
  <si>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</si>
  <si>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</si>
  <si>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</si>
  <si>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</si>
  <si>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</si>
  <si>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</si>
  <si>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</si>
  <si>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</si>
  <si>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</si>
  <si>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</si>
  <si>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</si>
  <si>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</si>
  <si>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</si>
  <si>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</si>
  <si>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</si>
  <si>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</si>
  <si>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</si>
  <si>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</si>
  <si>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</si>
  <si>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</si>
  <si>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</si>
  <si>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</si>
  <si>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</si>
  <si>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</si>
  <si>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</si>
  <si>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</si>
  <si>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</si>
  <si>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</si>
  <si>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</si>
  <si>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</si>
  <si>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</si>
  <si>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</si>
  <si>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</si>
  <si>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</si>
  <si>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</si>
  <si>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</si>
  <si>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</si>
  <si>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</si>
  <si>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</si>
  <si>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</si>
  <si>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</si>
  <si>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</si>
  <si>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</si>
  <si>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</si>
  <si>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</si>
  <si>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</si>
  <si>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</si>
  <si>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</si>
  <si>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</si>
  <si>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</si>
  <si>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</si>
  <si>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</si>
  <si>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</si>
  <si>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</si>
  <si>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</si>
  <si>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</si>
  <si>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</si>
  <si>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</si>
  <si>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</si>
  <si>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</si>
  <si>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</si>
  <si>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</si>
  <si>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</si>
  <si>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</si>
  <si>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</si>
  <si>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</si>
  <si>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</si>
  <si>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</si>
  <si>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</si>
  <si>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</si>
  <si>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</si>
  <si>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</si>
  <si>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</si>
  <si>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</si>
  <si>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</si>
  <si>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</si>
  <si>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</si>
  <si>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</si>
  <si>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</si>
  <si>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</si>
  <si>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</si>
  <si>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</si>
  <si>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</si>
  <si>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</si>
  <si>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</si>
  <si>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</si>
  <si>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</si>
  <si>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</si>
  <si>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</si>
  <si>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</si>
  <si>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</si>
  <si>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</si>
  <si>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</si>
  <si>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</si>
  <si>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</si>
  <si>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</si>
  <si>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</si>
  <si>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</si>
  <si>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</si>
  <si>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</si>
  <si>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</si>
  <si>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</si>
  <si>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</si>
  <si>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</si>
  <si>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</si>
  <si>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</si>
  <si>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</si>
  <si>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</si>
  <si>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</si>
  <si>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</si>
  <si>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</si>
  <si>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</si>
  <si>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</si>
  <si>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</si>
  <si>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</si>
  <si>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</si>
  <si>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</si>
  <si>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</si>
  <si>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</si>
  <si>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</si>
  <si>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</si>
  <si>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</si>
  <si>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</si>
  <si>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</si>
  <si>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</si>
  <si>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</si>
  <si>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</si>
  <si>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</si>
  <si>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</si>
  <si>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</si>
  <si>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</si>
  <si>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</si>
  <si>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</si>
  <si>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</si>
  <si>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</si>
  <si>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</si>
  <si>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</si>
  <si>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</si>
  <si>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</si>
  <si>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</si>
  <si>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</si>
  <si>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</si>
  <si>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</si>
  <si>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</si>
  <si>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</si>
  <si>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</si>
  <si>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</si>
  <si>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</si>
  <si>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</si>
  <si>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</si>
  <si>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</si>
  <si>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</si>
  <si>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</si>
  <si>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</si>
  <si>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</si>
  <si>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</si>
  <si>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</si>
  <si>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</si>
  <si>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</si>
  <si>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</si>
  <si>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</si>
  <si>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</si>
  <si>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</si>
  <si>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</si>
  <si>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</si>
  <si>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</si>
  <si>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</si>
  <si>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</si>
  <si>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</si>
  <si>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</si>
  <si>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</si>
  <si>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</si>
  <si>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</si>
  <si>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</si>
  <si>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</si>
  <si>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</si>
  <si>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</si>
  <si>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</si>
  <si>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</si>
  <si>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</si>
  <si>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</si>
  <si>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</si>
  <si>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</si>
  <si>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</si>
  <si>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</si>
  <si>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</si>
  <si>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</si>
  <si>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</si>
  <si>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</si>
  <si>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</si>
  <si>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</si>
  <si>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</si>
  <si>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</si>
  <si>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</si>
  <si>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</si>
  <si>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</si>
  <si>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</si>
  <si>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</si>
  <si>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</si>
  <si>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</si>
  <si>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</si>
  <si>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</si>
  <si>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</si>
  <si>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</si>
  <si>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</si>
  <si>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</si>
  <si>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</si>
  <si>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</si>
  <si>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</si>
  <si>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</si>
  <si>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</si>
  <si>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</si>
  <si>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</si>
  <si>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</si>
  <si>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</si>
  <si>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</si>
  <si>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</si>
  <si>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</si>
  <si>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</si>
  <si>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</si>
  <si>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</si>
  <si>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</si>
  <si>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</si>
  <si>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</si>
  <si>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</si>
  <si>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</si>
  <si>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</si>
  <si>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</si>
  <si>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</si>
  <si>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</si>
  <si>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</si>
  <si>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</si>
  <si>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</si>
  <si>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</si>
  <si>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</si>
  <si>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</si>
  <si>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</si>
  <si>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</si>
  <si>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</si>
  <si>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</si>
  <si>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</si>
  <si>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</si>
  <si>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</si>
  <si>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</si>
  <si>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</si>
  <si>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</si>
  <si>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</si>
  <si>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</si>
  <si>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</si>
  <si>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</si>
  <si>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</si>
  <si>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</si>
  <si>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</si>
  <si>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</si>
  <si>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</si>
  <si>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</si>
  <si>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</si>
  <si>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</si>
  <si>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</si>
  <si>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</si>
  <si>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</si>
  <si>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</si>
  <si>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</si>
  <si>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</si>
  <si>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</si>
  <si>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</si>
  <si>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</si>
  <si>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</si>
  <si>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</si>
  <si>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</si>
  <si>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</si>
  <si>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</si>
  <si>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</si>
  <si>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</si>
  <si>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</si>
  <si>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</si>
  <si>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</si>
  <si>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</si>
  <si>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</si>
  <si>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</si>
  <si>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</si>
  <si>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</si>
  <si>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</si>
  <si>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</si>
  <si>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</si>
  <si>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</si>
  <si>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</si>
  <si>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</si>
  <si>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</si>
  <si>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</si>
  <si>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</si>
  <si>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</si>
  <si>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</si>
  <si>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</si>
  <si>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</si>
  <si>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</si>
  <si>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</si>
  <si>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</si>
  <si>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</si>
  <si>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</si>
  <si>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</si>
  <si>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</si>
  <si>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</si>
  <si>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</si>
  <si>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</si>
  <si>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</si>
  <si>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</si>
  <si>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</si>
  <si>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</si>
  <si>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</si>
  <si>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</si>
  <si>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</si>
  <si>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</si>
  <si>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</si>
  <si>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</si>
  <si>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</si>
  <si>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</si>
  <si>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</si>
  <si>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</si>
  <si>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</si>
  <si>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</si>
  <si>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</si>
  <si>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</si>
  <si>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</si>
  <si>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</si>
  <si>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</si>
  <si>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</si>
  <si>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</si>
  <si>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</si>
  <si>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</si>
  <si>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</si>
  <si>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</si>
  <si>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</si>
  <si>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</si>
  <si>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</si>
  <si>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</si>
  <si>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</si>
  <si>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</si>
  <si>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</si>
  <si>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</si>
  <si>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</si>
  <si>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</si>
  <si>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</si>
  <si>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</si>
  <si>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</si>
  <si>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</si>
  <si>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</si>
  <si>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</si>
  <si>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</si>
  <si>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</si>
  <si>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</si>
  <si>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</si>
  <si>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</si>
  <si>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</si>
  <si>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</si>
  <si>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</si>
  <si>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</si>
  <si>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</si>
  <si>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</si>
  <si>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</si>
  <si>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</si>
  <si>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</si>
  <si>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</si>
  <si>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</si>
  <si>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</si>
  <si>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</si>
  <si>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</si>
  <si>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</si>
  <si>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</si>
  <si>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</si>
  <si>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</si>
  <si>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</si>
  <si>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</si>
  <si>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</si>
  <si>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</si>
  <si>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</si>
  <si>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</si>
  <si>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</si>
  <si>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</si>
  <si>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</si>
  <si>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</si>
  <si>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</si>
  <si>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</si>
  <si>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</si>
  <si>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</si>
  <si>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</si>
  <si>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</si>
  <si>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</si>
  <si>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</si>
  <si>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</si>
  <si>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</si>
  <si>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</si>
  <si>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</si>
  <si>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</si>
  <si>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</si>
  <si>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</si>
  <si>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</si>
  <si>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</si>
  <si>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</si>
  <si>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</si>
  <si>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</si>
  <si>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</si>
  <si>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</si>
  <si>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</si>
  <si>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</si>
  <si>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</si>
  <si>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</si>
  <si>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</si>
  <si>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</si>
  <si>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</si>
  <si>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</si>
  <si>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</si>
  <si>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</si>
  <si>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</si>
  <si>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</si>
  <si>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</si>
  <si>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</si>
  <si>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</si>
  <si>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</si>
  <si>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</si>
  <si>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</si>
  <si>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</si>
  <si>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</si>
  <si>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</si>
  <si>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</si>
  <si>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</si>
  <si>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</si>
  <si>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</si>
  <si>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</si>
  <si>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</si>
  <si>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</si>
  <si>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</si>
  <si>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</si>
  <si>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</si>
  <si>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</si>
  <si>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</si>
  <si>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</si>
  <si>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</si>
  <si>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</si>
  <si>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</si>
  <si>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</si>
  <si>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</si>
  <si>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</si>
  <si>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</si>
  <si>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</si>
  <si>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</si>
  <si>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</si>
  <si>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</si>
  <si>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</si>
  <si>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</si>
  <si>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</si>
  <si>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</si>
  <si>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</si>
  <si>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</si>
  <si>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</si>
  <si>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</si>
  <si>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</si>
  <si>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</si>
  <si>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</si>
  <si>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</si>
  <si>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</si>
  <si>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</si>
  <si>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</si>
  <si>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</si>
  <si>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</si>
  <si>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</si>
  <si>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</si>
  <si>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</si>
  <si>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</si>
  <si>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</si>
  <si>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</si>
  <si>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</si>
  <si>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</si>
  <si>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</si>
  <si>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</si>
  <si>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</si>
  <si>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</si>
  <si>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</si>
  <si>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</si>
  <si>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</si>
  <si>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</si>
  <si>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</si>
  <si>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</si>
  <si>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</si>
  <si>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</si>
  <si>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</si>
  <si>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</si>
  <si>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</si>
  <si>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</si>
  <si>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</si>
  <si>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</si>
  <si>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</si>
  <si>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</si>
  <si>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</si>
  <si>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</si>
  <si>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</si>
  <si>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</si>
  <si>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</si>
  <si>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</si>
  <si>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</si>
  <si>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</si>
  <si>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</si>
  <si>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</si>
  <si>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</si>
  <si>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</si>
  <si>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</si>
  <si>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</si>
  <si>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</si>
  <si>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</si>
  <si>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</si>
  <si>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</si>
  <si>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</si>
  <si>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</si>
  <si>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</si>
  <si>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</si>
  <si>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</si>
  <si>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</si>
  <si>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</si>
  <si>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</si>
  <si>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</si>
  <si>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</si>
  <si>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</si>
  <si>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</si>
  <si>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</si>
  <si>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</si>
  <si>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</si>
  <si>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</si>
  <si>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</si>
  <si>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</si>
  <si>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</si>
  <si>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</si>
  <si>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</si>
  <si>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</si>
  <si>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</si>
  <si>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</si>
  <si>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</si>
  <si>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</si>
  <si>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</si>
  <si>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</si>
  <si>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</si>
  <si>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</si>
  <si>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</si>
  <si>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</si>
  <si>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</si>
  <si>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</si>
  <si>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</si>
  <si>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</si>
  <si>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</si>
  <si>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</si>
  <si>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</si>
  <si>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</si>
  <si>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</si>
  <si>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</si>
  <si>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</si>
  <si>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</si>
  <si>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</si>
  <si>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</si>
  <si>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</si>
  <si>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</si>
  <si>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</si>
  <si>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</si>
  <si>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</si>
  <si>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</si>
  <si>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</si>
  <si>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</si>
  <si>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</si>
  <si>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</si>
  <si>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</si>
  <si>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</si>
  <si>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</si>
  <si>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</si>
  <si>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</si>
  <si>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</si>
  <si>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</si>
  <si>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</si>
  <si>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</si>
  <si>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</si>
  <si>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</si>
  <si>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</si>
  <si>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</si>
  <si>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</si>
  <si>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</si>
  <si>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</si>
  <si>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</si>
  <si>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</si>
  <si>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</si>
  <si>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</si>
  <si>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</si>
  <si>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</si>
  <si>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</si>
  <si>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</si>
  <si>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</si>
  <si>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</si>
  <si>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</si>
  <si>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</si>
  <si>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</si>
  <si>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</si>
  <si>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</si>
  <si>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</si>
  <si>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</si>
  <si>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</si>
  <si>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</si>
  <si>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</si>
  <si>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</si>
  <si>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</si>
  <si>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</si>
  <si>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</si>
  <si>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</si>
  <si>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</si>
  <si>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</si>
  <si>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</si>
  <si>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</si>
  <si>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</si>
  <si>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</si>
  <si>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</si>
  <si>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</si>
  <si>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</si>
  <si>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</si>
  <si>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</si>
  <si>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</si>
  <si>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</si>
  <si>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</si>
  <si>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</si>
  <si>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</si>
  <si>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</si>
  <si>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</si>
  <si>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</si>
  <si>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</si>
  <si>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</si>
  <si>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</si>
  <si>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</si>
  <si>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</si>
  <si>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</si>
  <si>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</si>
  <si>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</si>
  <si>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</si>
  <si>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</si>
  <si>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</si>
  <si>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</si>
  <si>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</si>
  <si>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</si>
  <si>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</si>
  <si>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</si>
  <si>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</si>
  <si>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</si>
  <si>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</si>
  <si>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</si>
  <si>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</si>
  <si>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</si>
  <si>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</si>
  <si>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</si>
  <si>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</si>
  <si>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</si>
  <si>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</si>
  <si>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</si>
  <si>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</si>
  <si>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</si>
  <si>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</si>
  <si>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</si>
  <si>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</si>
  <si>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</si>
  <si>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</si>
  <si>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</si>
  <si>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</si>
  <si>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</si>
  <si>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</si>
  <si>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</si>
  <si>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</si>
  <si>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</si>
  <si>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</si>
  <si>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</si>
  <si>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</si>
  <si>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</si>
  <si>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</si>
  <si>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</si>
  <si>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</si>
  <si>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</si>
  <si>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</si>
  <si>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</si>
  <si>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</si>
  <si>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</si>
  <si>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</si>
  <si>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</si>
  <si>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</si>
  <si>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</si>
  <si>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</si>
  <si>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</si>
  <si>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</si>
  <si>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</si>
  <si>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</si>
  <si>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</si>
  <si>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</si>
  <si>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</si>
  <si>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</si>
  <si>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</si>
  <si>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</si>
  <si>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</si>
  <si>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</si>
  <si>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</si>
  <si>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</si>
  <si>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</si>
  <si>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</si>
  <si>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</si>
  <si>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</si>
  <si>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</si>
  <si>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</si>
  <si>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</si>
  <si>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</si>
  <si>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</si>
  <si>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</si>
  <si>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</si>
  <si>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</si>
  <si>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</si>
  <si>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</si>
  <si>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</si>
  <si>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</si>
  <si>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</si>
  <si>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</si>
  <si>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</si>
  <si>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</si>
  <si>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</si>
  <si>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</si>
  <si>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</si>
  <si>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</si>
  <si>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</si>
  <si>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</si>
  <si>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</si>
  <si>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</si>
  <si>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</si>
  <si>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</si>
  <si>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</si>
  <si>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</si>
  <si>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</si>
  <si>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</si>
  <si>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</si>
  <si>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</si>
  <si>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</si>
  <si>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</si>
  <si>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</si>
  <si>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</si>
  <si>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</si>
  <si>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</si>
  <si>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</si>
  <si>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</si>
  <si>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</si>
  <si>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</si>
  <si>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</si>
  <si>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</si>
  <si>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</si>
  <si>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</si>
  <si>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</si>
  <si>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</si>
  <si>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</si>
  <si>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</si>
  <si>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</si>
  <si>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</si>
  <si>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</si>
  <si>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</si>
  <si>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</si>
  <si>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</si>
  <si>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</si>
  <si>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</si>
  <si>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</si>
  <si>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</si>
  <si>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</si>
  <si>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</si>
  <si>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</si>
  <si>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</si>
  <si>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</si>
  <si>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</si>
  <si>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</si>
  <si>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</si>
  <si>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</si>
  <si>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</si>
  <si>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</si>
  <si>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</si>
  <si>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</si>
  <si>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</si>
  <si>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</si>
  <si>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</si>
  <si>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</si>
  <si>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</si>
  <si>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</si>
  <si>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</si>
  <si>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</si>
  <si>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</si>
  <si>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</si>
  <si>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</si>
  <si>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</si>
  <si>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</si>
  <si>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</si>
  <si>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</si>
  <si>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</si>
  <si>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</si>
  <si>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</si>
  <si>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</si>
  <si>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</si>
  <si>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</si>
  <si>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</si>
  <si>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</si>
  <si>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</si>
  <si>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</si>
  <si>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</si>
  <si>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</si>
  <si>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</si>
  <si>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</si>
  <si>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</si>
  <si>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</si>
  <si>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</si>
  <si>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</si>
  <si>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</si>
  <si>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</si>
  <si>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</si>
  <si>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</si>
  <si>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</si>
  <si>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</si>
  <si>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</si>
  <si>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</si>
  <si>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</si>
  <si>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</si>
  <si>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</si>
  <si>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</si>
  <si>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</si>
  <si>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</si>
  <si>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</si>
  <si>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</si>
  <si>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</si>
  <si>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</si>
  <si>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</si>
  <si>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</si>
  <si>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</si>
  <si>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</si>
  <si>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</si>
  <si>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</si>
  <si>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</si>
  <si>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</si>
  <si>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</si>
  <si>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</si>
  <si>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</si>
  <si>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</si>
  <si>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</si>
  <si>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</si>
  <si>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</si>
  <si>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</si>
  <si>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</si>
  <si>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</si>
  <si>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</si>
  <si>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</si>
  <si>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</si>
  <si>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</si>
  <si>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</si>
  <si>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</si>
  <si>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</si>
  <si>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</si>
  <si>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</si>
  <si>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</si>
  <si>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</si>
  <si>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</si>
  <si>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</si>
  <si>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</si>
  <si>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</si>
  <si>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</si>
  <si>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</si>
  <si>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</si>
  <si>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</si>
  <si>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</si>
  <si>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</si>
  <si>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</si>
  <si>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</si>
  <si>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</si>
  <si>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</si>
  <si>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</si>
  <si>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</si>
  <si>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</si>
  <si>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</si>
  <si>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</si>
  <si>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</si>
  <si>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</si>
  <si>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</si>
  <si>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</si>
  <si>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</si>
  <si>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</si>
  <si>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</si>
  <si>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</si>
  <si>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</si>
  <si>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</si>
  <si>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</si>
  <si>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</si>
  <si>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</si>
  <si>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</si>
  <si>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</si>
  <si>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</si>
  <si>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</si>
  <si>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</si>
  <si>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</si>
  <si>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</si>
  <si>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</si>
  <si>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</si>
  <si>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</si>
  <si>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</si>
  <si>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</si>
  <si>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</si>
  <si>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</si>
  <si>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</si>
  <si>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</si>
  <si>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</si>
  <si>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</si>
  <si>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</si>
  <si>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</si>
  <si>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</si>
  <si>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</si>
  <si>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</si>
  <si>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</si>
  <si>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</si>
  <si>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</si>
  <si>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</si>
  <si>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</si>
  <si>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</si>
  <si>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</si>
  <si>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</si>
  <si>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</si>
  <si>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</si>
  <si>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</si>
  <si>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</si>
  <si>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</si>
  <si>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</si>
  <si>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</si>
  <si>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</si>
  <si>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</si>
  <si>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</si>
  <si>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</si>
  <si>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</si>
  <si>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</si>
  <si>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</si>
  <si>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</si>
  <si>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</si>
  <si>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</si>
  <si>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</si>
  <si>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</si>
  <si>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</si>
  <si>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</si>
  <si>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</si>
  <si>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</si>
  <si>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</si>
  <si>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</si>
  <si>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</si>
  <si>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</si>
  <si>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</si>
  <si>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</si>
  <si>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</si>
  <si>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</si>
  <si>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</si>
  <si>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</si>
  <si>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</si>
  <si>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</si>
  <si>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</si>
  <si>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</si>
  <si>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</si>
  <si>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</si>
  <si>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</si>
  <si>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</si>
  <si>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</si>
  <si>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</si>
  <si>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</si>
  <si>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</si>
  <si>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</si>
  <si>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</si>
  <si>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</si>
  <si>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</si>
  <si>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</si>
  <si>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</si>
  <si>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</si>
  <si>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</si>
  <si>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</si>
  <si>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</si>
  <si>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</si>
  <si>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</si>
  <si>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</si>
  <si>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</si>
  <si>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</si>
  <si>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</si>
  <si>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</si>
  <si>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</si>
  <si>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</si>
  <si>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</si>
  <si>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</si>
  <si>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</si>
  <si>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</si>
  <si>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</si>
  <si>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</si>
  <si>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</si>
  <si>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</si>
  <si>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</si>
  <si>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</si>
  <si>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</si>
  <si>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</si>
  <si>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</si>
  <si>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</si>
  <si>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</si>
  <si>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</si>
  <si>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</si>
  <si>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</si>
  <si>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</si>
  <si>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</si>
  <si>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</si>
  <si>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</si>
  <si>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</si>
  <si>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</si>
  <si>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</si>
  <si>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</si>
  <si>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</si>
  <si>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</si>
  <si>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</si>
  <si>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</si>
  <si>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</si>
  <si>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</si>
  <si>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</si>
  <si>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</si>
  <si>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</si>
  <si>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</si>
  <si>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</si>
  <si>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</si>
  <si>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</si>
  <si>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</si>
  <si>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</si>
  <si>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</si>
  <si>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</si>
  <si>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</si>
  <si>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</si>
  <si>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</si>
  <si>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</si>
  <si>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</si>
  <si>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</si>
  <si>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</si>
  <si>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</si>
  <si>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</si>
  <si>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</si>
  <si>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</si>
  <si>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</si>
  <si>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</si>
  <si>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</si>
  <si>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</si>
  <si>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</si>
  <si>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</si>
  <si>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</si>
  <si>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</si>
  <si>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</si>
  <si>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</si>
  <si>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</si>
  <si>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</si>
  <si>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</si>
  <si>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</si>
  <si>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</si>
  <si>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</si>
  <si>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</si>
  <si>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</si>
  <si>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</si>
  <si>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</si>
  <si>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</si>
  <si>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</si>
  <si>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</si>
  <si>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</si>
  <si>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</si>
  <si>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</si>
  <si>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</si>
  <si>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</si>
  <si>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</si>
  <si>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</si>
  <si>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</si>
  <si>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</si>
  <si>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</si>
  <si>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</si>
  <si>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</si>
  <si>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</si>
  <si>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</si>
  <si>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</si>
  <si>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</si>
  <si>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</si>
  <si>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</si>
  <si>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</si>
  <si>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</si>
  <si>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</si>
  <si>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</si>
  <si>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</si>
  <si>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</si>
  <si>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</si>
  <si>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</si>
  <si>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</si>
  <si>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</si>
  <si>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</si>
  <si>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</si>
  <si>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</si>
  <si>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</si>
  <si>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</si>
  <si>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</si>
  <si>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</si>
  <si>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</si>
  <si>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</si>
  <si>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</si>
  <si>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</si>
  <si>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</si>
  <si>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</si>
  <si>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</si>
  <si>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</si>
  <si>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</si>
  <si>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</si>
  <si>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</si>
  <si>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</si>
  <si>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</si>
  <si>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</si>
  <si>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</si>
  <si>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</si>
  <si>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</si>
  <si>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</si>
  <si>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</si>
  <si>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</si>
  <si>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</si>
  <si>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</si>
  <si>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</si>
  <si>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</si>
  <si>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</si>
  <si>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</si>
  <si>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</si>
  <si>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</si>
  <si>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</si>
  <si>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</si>
  <si>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</si>
  <si>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</si>
  <si>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</si>
  <si>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</si>
  <si>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</si>
  <si>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</si>
  <si>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</si>
  <si>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</si>
  <si>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</si>
  <si>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</si>
  <si>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</si>
  <si>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</si>
  <si>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</si>
  <si>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</si>
  <si>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</si>
  <si>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</si>
  <si>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</si>
  <si>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</si>
  <si>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</si>
  <si>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</si>
  <si>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</si>
  <si>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</si>
  <si>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</si>
  <si>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</si>
  <si>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</si>
  <si>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</si>
  <si>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</si>
  <si>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</si>
  <si>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</si>
  <si>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</si>
  <si>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</si>
  <si>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</si>
  <si>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</si>
  <si>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</si>
  <si>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</si>
  <si>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</si>
  <si>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</si>
  <si>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</si>
  <si>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</si>
  <si>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</si>
  <si>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</si>
  <si>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</si>
  <si>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</si>
  <si>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</si>
  <si>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</si>
  <si>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</si>
  <si>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</si>
  <si>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</si>
  <si>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</si>
  <si>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</si>
  <si>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</si>
  <si>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</si>
  <si>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</si>
  <si>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</si>
  <si>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</si>
  <si>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</si>
  <si>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</si>
  <si>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</si>
  <si>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</si>
  <si>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</si>
  <si>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</si>
  <si>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</si>
  <si>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</si>
  <si>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</si>
  <si>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</si>
  <si>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</si>
  <si>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</si>
  <si>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</si>
  <si>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</si>
  <si>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</si>
  <si>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</si>
  <si>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</si>
  <si>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</si>
  <si>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</si>
  <si>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</si>
  <si>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</si>
  <si>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</si>
  <si>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</si>
  <si>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</si>
  <si>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</si>
  <si>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</si>
  <si>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</si>
  <si>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</si>
  <si>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</si>
  <si>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</si>
  <si>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</si>
  <si>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</si>
  <si>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</si>
  <si>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</si>
  <si>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</si>
  <si>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</si>
  <si>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</si>
  <si>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</si>
  <si>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</si>
  <si>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</si>
  <si>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</si>
  <si>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</si>
  <si>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</si>
  <si>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</si>
  <si>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</si>
  <si>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</si>
  <si>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</si>
  <si>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</si>
  <si>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</si>
  <si>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</si>
  <si>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</si>
  <si>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</si>
  <si>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</si>
  <si>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</si>
  <si>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</si>
  <si>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</si>
  <si>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</si>
  <si>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</si>
  <si>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</si>
  <si>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</si>
  <si>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</si>
  <si>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</si>
  <si>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</si>
  <si>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</si>
  <si>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</si>
  <si>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</si>
  <si>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</si>
  <si>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</si>
  <si>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</si>
  <si>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</si>
  <si>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</si>
  <si>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</si>
  <si>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</si>
  <si>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</si>
  <si>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</si>
  <si>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</si>
  <si>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</si>
  <si>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</si>
  <si>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</si>
  <si>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</si>
  <si>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</si>
  <si>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</si>
  <si>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</si>
  <si>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</si>
  <si>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</si>
  <si>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</si>
  <si>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</si>
  <si>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</si>
  <si>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</si>
  <si>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</si>
  <si>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</si>
  <si>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</si>
  <si>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</si>
  <si>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</si>
  <si>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</si>
  <si>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</si>
  <si>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</si>
  <si>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</si>
  <si>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</si>
  <si>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</si>
  <si>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</si>
  <si>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</si>
  <si>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</si>
  <si>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</si>
  <si>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</si>
  <si>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</si>
  <si>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</si>
  <si>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</si>
  <si>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</si>
  <si>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</si>
  <si>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</si>
  <si>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</si>
  <si>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</si>
  <si>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</si>
  <si>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</si>
  <si>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</si>
  <si>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</si>
  <si>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</si>
  <si>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</si>
  <si>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</si>
  <si>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</si>
  <si>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</si>
  <si>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</si>
  <si>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</si>
  <si>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</si>
  <si>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</si>
  <si>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</si>
  <si>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</si>
  <si>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</si>
  <si>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</si>
  <si>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</si>
  <si>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</si>
  <si>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</si>
  <si>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</si>
  <si>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</si>
  <si>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</si>
  <si>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</si>
  <si>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</si>
  <si>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</si>
  <si>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</si>
  <si>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</si>
  <si>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</si>
  <si>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</si>
  <si>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</si>
  <si>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</si>
  <si>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</si>
  <si>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</si>
  <si>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</si>
  <si>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</si>
  <si>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</si>
  <si>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</si>
  <si>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</si>
  <si>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</si>
  <si>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</si>
  <si>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</si>
  <si>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</si>
  <si>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</si>
  <si>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</si>
  <si>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</si>
  <si>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</si>
  <si>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</si>
  <si>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</si>
  <si>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</si>
  <si>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</si>
  <si>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</si>
  <si>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</si>
  <si>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</si>
  <si>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</si>
  <si>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</si>
  <si>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</si>
  <si>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</si>
  <si>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</si>
  <si>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</si>
  <si>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</si>
  <si>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</si>
  <si>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</si>
  <si>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</si>
  <si>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</si>
  <si>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</si>
  <si>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</si>
  <si>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</si>
  <si>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</si>
  <si>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</si>
  <si>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</si>
  <si>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</si>
  <si>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</si>
  <si>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</si>
  <si>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</si>
  <si>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</si>
  <si>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</si>
  <si>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</si>
  <si>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</si>
  <si>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</si>
  <si>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</si>
  <si>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</si>
  <si>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</si>
  <si>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</si>
  <si>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</si>
  <si>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</si>
  <si>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</si>
  <si>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</si>
  <si>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</si>
  <si>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</si>
  <si>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</si>
  <si>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</si>
  <si>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</si>
  <si>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</si>
  <si>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</si>
  <si>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</si>
  <si>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</si>
  <si>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</si>
  <si>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</si>
  <si>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</si>
  <si>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</si>
  <si>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</si>
  <si>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</si>
  <si>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</si>
  <si>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</si>
  <si>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</si>
  <si>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</si>
  <si>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</si>
  <si>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</si>
  <si>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</si>
  <si>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</si>
  <si>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</si>
  <si>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</si>
  <si>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</si>
  <si>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</si>
  <si>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</si>
  <si>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</si>
  <si>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</si>
  <si>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</si>
  <si>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</si>
  <si>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</si>
  <si>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</si>
  <si>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</si>
  <si>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</si>
  <si>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</si>
  <si>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</si>
  <si>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</si>
  <si>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</si>
  <si>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</si>
  <si>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</si>
  <si>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</si>
  <si>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</si>
  <si>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</si>
  <si>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</si>
  <si>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</si>
  <si>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</si>
  <si>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</si>
  <si>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</si>
  <si>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</si>
  <si>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</si>
  <si>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</si>
  <si>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</si>
  <si>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</si>
  <si>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</si>
  <si>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</si>
  <si>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</si>
  <si>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</si>
  <si>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</si>
  <si>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</si>
  <si>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</si>
  <si>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</si>
  <si>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</si>
  <si>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</si>
  <si>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</si>
  <si>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</si>
  <si>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</si>
  <si>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</si>
  <si>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</si>
  <si>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</si>
  <si>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</si>
  <si>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</si>
  <si>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</si>
  <si>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</si>
  <si>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</si>
  <si>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</si>
  <si>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</si>
  <si>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</si>
  <si>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</si>
  <si>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</si>
  <si>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</si>
  <si>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</si>
  <si>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</si>
  <si>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</si>
  <si>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</si>
  <si>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</si>
  <si>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</si>
  <si>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</si>
  <si>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</si>
  <si>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</si>
  <si>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</si>
  <si>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</si>
  <si>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</si>
  <si>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</si>
  <si>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</si>
  <si>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</si>
  <si>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</si>
  <si>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</si>
  <si>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</si>
  <si>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</si>
  <si>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</si>
  <si>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</si>
  <si>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</si>
  <si>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</si>
  <si>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</si>
  <si>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</si>
  <si>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</si>
  <si>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</si>
  <si>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</si>
  <si>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</si>
  <si>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</si>
  <si>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</si>
  <si>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</si>
  <si>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</si>
  <si>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</si>
  <si>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</si>
  <si>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</si>
  <si>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</si>
  <si>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</si>
  <si>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</si>
  <si>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</si>
  <si>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</si>
  <si>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</si>
  <si>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</si>
  <si>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</si>
  <si>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</si>
  <si>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</si>
  <si>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</si>
  <si>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</si>
  <si>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</si>
  <si>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</si>
  <si>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</si>
  <si>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</si>
  <si>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</si>
  <si>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</si>
  <si>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</si>
  <si>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</si>
  <si>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</si>
  <si>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</si>
  <si>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</si>
  <si>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</si>
  <si>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</si>
  <si>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</si>
  <si>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</si>
  <si>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</si>
  <si>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</si>
  <si>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</si>
  <si>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</si>
  <si>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</si>
  <si>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</si>
  <si>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</si>
  <si>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</si>
  <si>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</si>
  <si>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</si>
  <si>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</si>
  <si>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</si>
  <si>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</si>
  <si>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</si>
  <si>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</si>
  <si>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</si>
  <si>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</si>
  <si>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</si>
  <si>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</si>
  <si>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</si>
  <si>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</si>
  <si>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</si>
  <si>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</si>
  <si>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</si>
  <si>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</si>
  <si>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</si>
  <si>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</si>
  <si>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</si>
  <si>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</si>
  <si>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</si>
  <si>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</si>
  <si>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</si>
  <si>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</si>
  <si>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</si>
  <si>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</si>
  <si>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</si>
  <si>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</si>
  <si>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</si>
  <si>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</si>
  <si>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</si>
  <si>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</si>
  <si>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</si>
  <si>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</si>
  <si>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</si>
  <si>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</si>
  <si>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</si>
  <si>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</si>
  <si>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</si>
  <si>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</si>
  <si>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</si>
  <si>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</si>
  <si>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</si>
  <si>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</si>
  <si>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</si>
  <si>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</si>
  <si>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</si>
  <si>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</si>
  <si>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</si>
  <si>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</si>
  <si>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</si>
  <si>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</si>
  <si>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</si>
  <si>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</si>
  <si>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</si>
  <si>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</si>
  <si>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</si>
  <si>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</si>
  <si>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</si>
  <si>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</si>
  <si>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</si>
  <si>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</si>
  <si>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</si>
  <si>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</si>
  <si>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</si>
  <si>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</si>
  <si>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</si>
  <si>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</si>
  <si>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</si>
  <si>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</si>
  <si>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</si>
  <si>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</si>
  <si>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</si>
  <si>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</si>
  <si>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</si>
  <si>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</si>
  <si>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</si>
  <si>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</si>
  <si>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</si>
  <si>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</si>
  <si>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</si>
  <si>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</si>
  <si>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</si>
  <si>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</si>
  <si>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</si>
  <si>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</si>
  <si>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</si>
  <si>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</si>
  <si>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</si>
  <si>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</si>
  <si>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</si>
  <si>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</si>
  <si>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</si>
  <si>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</si>
  <si>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</si>
  <si>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</si>
  <si>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</si>
  <si>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</si>
  <si>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</si>
  <si>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</si>
  <si>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</si>
  <si>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</si>
  <si>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</si>
  <si>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</si>
  <si>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</si>
  <si>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</si>
  <si>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</si>
  <si>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</si>
  <si>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</si>
  <si>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</si>
  <si>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</si>
  <si>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</si>
  <si>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</si>
  <si>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</si>
  <si>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</si>
  <si>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</si>
  <si>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</si>
  <si>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</si>
  <si>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</si>
  <si>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</si>
  <si>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</si>
  <si>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</si>
  <si>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</si>
  <si>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</si>
  <si>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</si>
  <si>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</si>
  <si>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</si>
  <si>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</si>
  <si>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</si>
  <si>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</si>
  <si>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</si>
  <si>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</si>
  <si>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</si>
  <si>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</si>
  <si>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</si>
  <si>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</si>
  <si>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</si>
  <si>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</si>
  <si>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</si>
  <si>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</si>
  <si>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</si>
  <si>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</si>
  <si>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</si>
  <si>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</si>
  <si>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</si>
  <si>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</si>
  <si>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</si>
  <si>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</si>
  <si>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</si>
  <si>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</si>
  <si>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</si>
  <si>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</si>
  <si>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</si>
  <si>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</si>
  <si>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</si>
  <si>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</si>
  <si>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</si>
  <si>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</si>
  <si>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</si>
  <si>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</si>
  <si>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</si>
  <si>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</si>
  <si>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</si>
  <si>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</si>
  <si>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</si>
  <si>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</si>
  <si>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</si>
  <si>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</si>
  <si>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</si>
  <si>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</si>
  <si>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</si>
  <si>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</si>
  <si>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</si>
  <si>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</si>
  <si>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</si>
  <si>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</si>
  <si>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</si>
  <si>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</si>
  <si>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</si>
  <si>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</si>
  <si>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</si>
  <si>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</si>
  <si>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</si>
  <si>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</si>
  <si>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</si>
  <si>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</si>
  <si>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</si>
  <si>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</si>
  <si>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</si>
  <si>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</si>
  <si>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</si>
  <si>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</si>
  <si>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</si>
  <si>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</si>
  <si>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</si>
  <si>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</si>
  <si>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</si>
  <si>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</si>
  <si>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</si>
  <si>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</si>
  <si>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</si>
  <si>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</si>
  <si>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</si>
  <si>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</si>
  <si>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</si>
  <si>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</si>
  <si>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</si>
  <si>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</si>
  <si>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</si>
  <si>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</si>
  <si>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</si>
  <si>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</si>
  <si>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</si>
  <si>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</si>
  <si>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</si>
  <si>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</si>
  <si>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</si>
  <si>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</si>
  <si>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</si>
  <si>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</si>
  <si>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</si>
  <si>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</si>
  <si>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</si>
  <si>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</si>
  <si>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</si>
  <si>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</si>
  <si>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</si>
  <si>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</si>
  <si>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</si>
  <si>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</si>
  <si>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</si>
  <si>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</si>
  <si>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</si>
  <si>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</si>
  <si>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</si>
  <si>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</si>
  <si>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</si>
  <si>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</si>
  <si>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</si>
  <si>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</si>
  <si>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</si>
  <si>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</si>
  <si>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</si>
  <si>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</si>
  <si>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</si>
  <si>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</si>
  <si>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</si>
  <si>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</si>
  <si>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</si>
  <si>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</si>
  <si>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</si>
  <si>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</si>
  <si>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</si>
  <si>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</si>
  <si>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</si>
  <si>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</si>
  <si>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</si>
  <si>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</si>
  <si>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</si>
  <si>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</si>
  <si>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</si>
  <si>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</si>
  <si>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</si>
  <si>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</si>
  <si>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</si>
  <si>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</si>
  <si>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</si>
  <si>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</si>
  <si>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</si>
  <si>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</si>
  <si>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</si>
  <si>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</si>
  <si>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</si>
  <si>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</si>
  <si>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</si>
  <si>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</si>
  <si>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</si>
  <si>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</si>
  <si>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</si>
  <si>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</si>
  <si>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</si>
  <si>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</si>
  <si>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</si>
  <si>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</si>
  <si>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</si>
  <si>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</si>
  <si>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</si>
  <si>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</si>
  <si>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</si>
  <si>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</si>
  <si>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</si>
  <si>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</si>
  <si>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</si>
  <si>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</si>
  <si>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</si>
  <si>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</si>
  <si>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</si>
  <si>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</si>
  <si>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</si>
  <si>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</si>
  <si>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</si>
  <si>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</si>
  <si>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</si>
  <si>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</si>
  <si>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</si>
  <si>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</si>
  <si>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</si>
  <si>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</si>
  <si>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</si>
  <si>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</si>
  <si>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</si>
  <si>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</si>
  <si>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</si>
  <si>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</si>
  <si>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</si>
  <si>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</si>
  <si>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</si>
  <si>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</si>
  <si>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</si>
  <si>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</si>
  <si>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</si>
  <si>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</si>
  <si>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</si>
  <si>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</si>
  <si>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</si>
  <si>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</si>
  <si>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</si>
  <si>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</si>
  <si>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</si>
  <si>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</si>
  <si>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</si>
  <si>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</si>
  <si>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</si>
  <si>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</si>
  <si>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</si>
  <si>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</si>
  <si>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</si>
  <si>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</si>
  <si>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</si>
  <si>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</si>
  <si>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</si>
  <si>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</si>
  <si>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</si>
  <si>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</si>
  <si>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</si>
  <si>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</si>
  <si>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</si>
  <si>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</si>
  <si>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</si>
  <si>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</si>
  <si>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</si>
  <si>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</si>
  <si>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</si>
  <si>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</si>
  <si>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</si>
  <si>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</si>
  <si>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</si>
  <si>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</si>
  <si>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</si>
  <si>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</si>
  <si>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</si>
  <si>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</si>
  <si>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</si>
  <si>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</si>
  <si>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</si>
  <si>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</si>
  <si>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</si>
  <si>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</si>
  <si>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</si>
  <si>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</si>
  <si>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</si>
  <si>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</si>
  <si>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</si>
  <si>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</si>
  <si>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</si>
  <si>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</si>
  <si>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</si>
  <si>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</si>
  <si>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</si>
  <si>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</si>
  <si>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</si>
  <si>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</si>
  <si>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</si>
  <si>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</si>
  <si>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</si>
  <si>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</si>
  <si>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</si>
  <si>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</si>
  <si>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</si>
  <si>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</si>
  <si>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</si>
  <si>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</si>
  <si>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</si>
  <si>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</si>
  <si>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</si>
  <si>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</si>
  <si>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</si>
  <si>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</si>
  <si>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</si>
  <si>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</si>
  <si>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</si>
  <si>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</si>
  <si>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</si>
  <si>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</si>
  <si>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</si>
  <si>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</si>
  <si>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</si>
  <si>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</si>
  <si>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</si>
  <si>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</si>
  <si>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</si>
  <si>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</si>
  <si>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</si>
  <si>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</si>
  <si>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</si>
  <si>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</si>
  <si>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</si>
  <si>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</si>
  <si>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</si>
  <si>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</si>
  <si>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</si>
  <si>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</si>
  <si>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</si>
  <si>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</si>
  <si>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</si>
  <si>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</si>
  <si>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</si>
  <si>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</si>
  <si>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</si>
  <si>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</si>
  <si>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</si>
  <si>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</si>
  <si>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</si>
  <si>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</si>
  <si>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</si>
  <si>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</si>
  <si>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</si>
  <si>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</si>
  <si>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</si>
  <si>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</si>
  <si>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</si>
  <si>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</si>
  <si>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</si>
  <si>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</si>
  <si>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</si>
  <si>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</si>
  <si>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</si>
  <si>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</si>
  <si>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</si>
  <si>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</si>
  <si>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</si>
  <si>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</si>
  <si>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</si>
  <si>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</si>
  <si>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</si>
  <si>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</si>
  <si>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</si>
  <si>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</si>
  <si>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</si>
  <si>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</si>
  <si>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</si>
  <si>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</si>
  <si>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</si>
  <si>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</si>
  <si>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</si>
  <si>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</si>
  <si>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</si>
  <si>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</si>
  <si>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</si>
  <si>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</si>
  <si>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</si>
  <si>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</si>
  <si>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</si>
  <si>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</si>
  <si>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</si>
  <si>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</si>
  <si>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</si>
  <si>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</si>
  <si>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</si>
  <si>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</si>
  <si>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</si>
  <si>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</si>
  <si>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</si>
  <si>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</si>
  <si>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</si>
  <si>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</si>
  <si>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</si>
  <si>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</si>
  <si>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</si>
  <si>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</si>
  <si>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</si>
  <si>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</si>
  <si>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</si>
  <si>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</si>
  <si>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</si>
  <si>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</si>
  <si>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</si>
  <si>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</si>
  <si>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</si>
  <si>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</si>
  <si>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</si>
  <si>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</si>
  <si>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</si>
  <si>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</si>
  <si>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</si>
  <si>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</si>
  <si>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</si>
  <si>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</si>
  <si>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</si>
  <si>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</si>
  <si>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</si>
  <si>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</si>
  <si>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</si>
  <si>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</si>
  <si>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</si>
  <si>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</si>
  <si>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</si>
  <si>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</si>
  <si>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</si>
  <si>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</si>
  <si>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</si>
  <si>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</si>
  <si>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</si>
  <si>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</si>
  <si>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</si>
  <si>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</si>
  <si>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</si>
  <si>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</si>
  <si>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</si>
  <si>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</si>
  <si>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</si>
  <si>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</si>
  <si>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</si>
  <si>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</si>
  <si>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</si>
  <si>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</si>
  <si>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</si>
  <si>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</si>
  <si>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</si>
  <si>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</si>
  <si>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</si>
  <si>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</si>
  <si>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</si>
  <si>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</si>
  <si>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</si>
  <si>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</si>
  <si>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</si>
  <si>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</si>
  <si>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</si>
  <si>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</si>
  <si>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</si>
  <si>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</si>
  <si>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</si>
  <si>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</si>
  <si>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</si>
  <si>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</si>
  <si>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</si>
  <si>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</si>
  <si>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</si>
  <si>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</si>
  <si>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</si>
  <si>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</si>
  <si>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</si>
  <si>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</si>
  <si>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</si>
  <si>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</si>
  <si>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</si>
  <si>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</si>
  <si>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</si>
  <si>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</si>
  <si>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</si>
  <si>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</si>
  <si>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</si>
  <si>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</si>
  <si>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</si>
  <si>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</si>
  <si>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</si>
  <si>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</si>
  <si>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</si>
  <si>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</si>
  <si>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</si>
  <si>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</si>
  <si>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</si>
  <si>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</si>
  <si>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</si>
  <si>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</si>
  <si>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</si>
  <si>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</si>
  <si>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</si>
  <si>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</si>
  <si>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</si>
  <si>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</si>
  <si>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</si>
  <si>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</si>
  <si>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</si>
  <si>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</si>
  <si>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</si>
  <si>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</si>
  <si>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</si>
  <si>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</si>
  <si>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</si>
  <si>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</si>
  <si>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</si>
  <si>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</si>
  <si>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</si>
  <si>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</si>
  <si>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</si>
  <si>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</si>
  <si>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</si>
  <si>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</si>
  <si>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</si>
  <si>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</si>
  <si>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</si>
  <si>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</si>
  <si>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</si>
  <si>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</si>
  <si>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</si>
  <si>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</si>
  <si>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</si>
  <si>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</si>
  <si>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</si>
  <si>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</si>
  <si>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</si>
  <si>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</si>
  <si>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</si>
  <si>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</si>
  <si>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</si>
  <si>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</si>
  <si>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</si>
  <si>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</si>
  <si>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</si>
  <si>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</si>
  <si>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</si>
  <si>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</si>
  <si>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</si>
  <si>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</si>
  <si>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</si>
  <si>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</si>
  <si>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</si>
  <si>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</si>
  <si>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</si>
  <si>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</si>
  <si>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</si>
  <si>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</si>
  <si>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</si>
  <si>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</si>
  <si>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</si>
  <si>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</si>
  <si>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</si>
  <si>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</si>
  <si>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</si>
  <si>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</si>
  <si>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</si>
  <si>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</si>
  <si>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</si>
  <si>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</si>
  <si>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</si>
  <si>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</si>
  <si>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</si>
  <si>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</si>
  <si>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</si>
  <si>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</si>
  <si>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</si>
  <si>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</si>
  <si>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</si>
  <si>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</si>
  <si>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</si>
  <si>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</si>
  <si>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</si>
  <si>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</si>
  <si>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</si>
  <si>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</si>
  <si>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</si>
  <si>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</si>
  <si>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</si>
  <si>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</si>
  <si>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</si>
  <si>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</si>
  <si>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</si>
  <si>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</si>
  <si>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</si>
  <si>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</si>
  <si>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</si>
  <si>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</si>
  <si>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</si>
  <si>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</si>
  <si>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</si>
  <si>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</si>
  <si>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</si>
  <si>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</si>
  <si>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</si>
  <si>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</si>
  <si>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</si>
  <si>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</si>
  <si>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</si>
  <si>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</si>
  <si>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</si>
  <si>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</si>
  <si>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</si>
  <si>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</si>
  <si>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</si>
  <si>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</si>
  <si>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</si>
  <si>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</si>
  <si>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</si>
  <si>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</si>
  <si>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</si>
  <si>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</si>
  <si>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</si>
  <si>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</si>
  <si>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</si>
  <si>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</si>
  <si>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</si>
  <si>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</si>
  <si>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</si>
  <si>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</si>
  <si>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</si>
  <si>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</si>
  <si>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</si>
  <si>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</si>
  <si>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</si>
  <si>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</si>
  <si>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</si>
  <si>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</si>
  <si>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</si>
  <si>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</si>
  <si>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</si>
  <si>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</si>
  <si>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</si>
  <si>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</si>
  <si>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</si>
  <si>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</si>
  <si>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</si>
  <si>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</si>
  <si>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</si>
  <si>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</si>
  <si>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</si>
  <si>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</si>
  <si>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</si>
  <si>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</si>
  <si>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</si>
  <si>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</si>
  <si>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</si>
  <si>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</si>
  <si>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</si>
  <si>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</si>
  <si>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</si>
  <si>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</si>
  <si>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</si>
  <si>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</si>
  <si>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</si>
  <si>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</si>
  <si>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</si>
  <si>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</si>
  <si>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</si>
  <si>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</si>
  <si>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</si>
  <si>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</si>
  <si>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</si>
  <si>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</si>
  <si>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</si>
  <si>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</si>
  <si>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</si>
  <si>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</si>
  <si>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</si>
  <si>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</si>
  <si>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</si>
  <si>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</si>
  <si>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</si>
  <si>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</si>
  <si>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</si>
  <si>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</si>
  <si>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</si>
  <si>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</si>
  <si>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</si>
  <si>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</si>
  <si>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</si>
  <si>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</si>
  <si>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</si>
  <si>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</si>
  <si>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</si>
  <si>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</si>
  <si>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</si>
  <si>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</si>
  <si>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</si>
  <si>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</si>
  <si>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</si>
  <si>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</si>
  <si>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</si>
  <si>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</si>
  <si>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</si>
  <si>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</si>
  <si>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</si>
  <si>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</si>
  <si>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</si>
  <si>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</si>
  <si>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</si>
  <si>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</si>
  <si>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</si>
  <si>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</si>
  <si>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</si>
  <si>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</si>
  <si>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</si>
  <si>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</si>
  <si>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</si>
  <si>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</si>
  <si>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</si>
  <si>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</si>
  <si>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</si>
  <si>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</si>
  <si>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</si>
  <si>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</si>
  <si>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</si>
  <si>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</si>
  <si>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</si>
  <si>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</si>
  <si>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</si>
  <si>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</si>
  <si>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</si>
  <si>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</si>
  <si>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</si>
  <si>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</si>
  <si>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</si>
  <si>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</si>
  <si>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</si>
  <si>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</si>
  <si>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</si>
  <si>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</si>
  <si>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</si>
  <si>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</si>
  <si>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</si>
  <si>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</si>
  <si>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</si>
  <si>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</si>
  <si>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</si>
  <si>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</si>
  <si>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</si>
  <si>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</si>
  <si>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</si>
  <si>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</si>
  <si>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</si>
  <si>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</si>
  <si>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</si>
  <si>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</si>
  <si>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</si>
  <si>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</si>
  <si>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</si>
  <si>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</si>
  <si>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</si>
  <si>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</si>
  <si>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</si>
  <si>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</si>
  <si>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</si>
  <si>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</si>
  <si>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</si>
  <si>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</si>
  <si>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</si>
  <si>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</si>
  <si>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</si>
  <si>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</si>
  <si>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</si>
  <si>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</si>
  <si>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</si>
  <si>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</si>
  <si>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</si>
  <si>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</si>
  <si>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</si>
  <si>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</si>
  <si>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</si>
  <si>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</si>
  <si>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</si>
  <si>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</si>
  <si>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</si>
  <si>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</si>
  <si>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</si>
  <si>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</si>
  <si>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</si>
  <si>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</si>
  <si>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</si>
  <si>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</si>
  <si>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</si>
  <si>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</si>
  <si>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</si>
  <si>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</si>
  <si>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</si>
  <si>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</si>
  <si>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</si>
  <si>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</si>
  <si>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</si>
  <si>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</si>
  <si>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</si>
  <si>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</si>
  <si>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</si>
  <si>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</si>
  <si>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</si>
  <si>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</si>
  <si>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</si>
  <si>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</si>
  <si>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</si>
  <si>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</si>
  <si>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</si>
  <si>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</si>
  <si>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</si>
  <si>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</si>
  <si>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</si>
  <si>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</si>
  <si>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</si>
  <si>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</si>
  <si>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</si>
  <si>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</si>
  <si>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</si>
  <si>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</si>
  <si>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</si>
  <si>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</si>
  <si>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</si>
  <si>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</si>
  <si>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</si>
  <si>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</si>
  <si>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</si>
  <si>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</si>
  <si>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</si>
  <si>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</si>
  <si>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</si>
  <si>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</si>
  <si>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</si>
  <si>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</si>
  <si>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</si>
  <si>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</si>
  <si>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</si>
  <si>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</si>
  <si>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</si>
  <si>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</si>
  <si>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</si>
  <si>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</si>
  <si>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</si>
  <si>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</si>
  <si>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</si>
  <si>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</si>
  <si>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</si>
  <si>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</si>
  <si>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</si>
  <si>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</si>
  <si>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</si>
  <si>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</si>
  <si>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</si>
  <si>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</si>
  <si>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</si>
  <si>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</si>
  <si>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</si>
  <si>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</si>
  <si>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</si>
  <si>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</si>
  <si>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</si>
  <si>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</si>
  <si>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</si>
  <si>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</si>
  <si>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</si>
  <si>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</si>
  <si>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</si>
  <si>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</si>
  <si>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</si>
  <si>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</si>
  <si>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</si>
  <si>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</si>
  <si>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</si>
  <si>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</si>
  <si>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</si>
  <si>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</si>
  <si>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</si>
  <si>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</si>
  <si>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</si>
  <si>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</si>
  <si>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</si>
  <si>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</si>
  <si>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</si>
  <si>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</si>
  <si>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</si>
  <si>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</si>
  <si>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</si>
  <si>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</si>
  <si>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</si>
  <si>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</si>
  <si>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</si>
  <si>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</si>
  <si>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</si>
  <si>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</si>
  <si>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</si>
  <si>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</si>
  <si>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</si>
  <si>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</si>
  <si>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</si>
  <si>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</si>
  <si>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</si>
  <si>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</si>
  <si>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</si>
  <si>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</si>
  <si>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</si>
  <si>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</si>
  <si>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</si>
  <si>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</si>
  <si>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</si>
  <si>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</si>
  <si>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</si>
  <si>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</si>
  <si>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</si>
  <si>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</si>
  <si>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</si>
  <si>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</si>
  <si>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</si>
  <si>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</si>
  <si>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</si>
  <si>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</si>
  <si>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</si>
  <si>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</si>
  <si>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</si>
  <si>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</si>
  <si>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</si>
  <si>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</si>
  <si>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</si>
  <si>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</si>
  <si>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</si>
  <si>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</si>
  <si>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</si>
  <si>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</si>
  <si>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</si>
  <si>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</si>
  <si>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</si>
  <si>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</si>
  <si>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</si>
  <si>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</si>
  <si>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</si>
  <si>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</si>
  <si>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</si>
  <si>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</si>
  <si>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</si>
  <si>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</si>
  <si>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</si>
  <si>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</si>
  <si>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</si>
  <si>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</si>
  <si>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</si>
  <si>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</si>
  <si>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</si>
  <si>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</si>
  <si>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</si>
  <si>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</si>
  <si>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</si>
  <si>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</si>
  <si>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</si>
  <si>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</si>
  <si>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</si>
  <si>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</si>
  <si>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</si>
  <si>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</si>
  <si>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</si>
  <si>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</si>
  <si>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</si>
  <si>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</si>
  <si>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</si>
  <si>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</si>
  <si>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</si>
  <si>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</si>
  <si>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</si>
  <si>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</si>
  <si>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</si>
  <si>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</si>
  <si>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</si>
  <si>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</si>
  <si>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</si>
  <si>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</si>
  <si>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</si>
  <si>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</si>
  <si>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</si>
  <si>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</si>
  <si>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</si>
  <si>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</si>
  <si>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</si>
  <si>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</si>
  <si>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</si>
  <si>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</si>
  <si>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</si>
  <si>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</si>
  <si>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</si>
  <si>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</si>
  <si>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</si>
  <si>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</si>
  <si>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</si>
  <si>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</si>
  <si>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</si>
  <si>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</si>
  <si>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</si>
  <si>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</si>
  <si>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</si>
  <si>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</si>
  <si>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</si>
  <si>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</si>
  <si>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</si>
  <si>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</si>
  <si>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</si>
  <si>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</si>
  <si>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</si>
  <si>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</si>
  <si>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</si>
  <si>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</si>
  <si>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</si>
  <si>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</si>
  <si>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</si>
  <si>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</si>
  <si>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</si>
  <si>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</si>
  <si>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</si>
  <si>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</si>
  <si>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</si>
  <si>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</si>
  <si>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</si>
  <si>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</si>
  <si>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</si>
  <si>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</si>
  <si>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</si>
  <si>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</si>
  <si>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</si>
  <si>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</si>
  <si>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</si>
  <si>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</si>
  <si>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</si>
  <si>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</si>
  <si>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</si>
  <si>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</si>
  <si>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</si>
  <si>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</si>
  <si>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</si>
  <si>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</si>
  <si>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</si>
  <si>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</si>
  <si>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</si>
  <si>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</si>
  <si>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</si>
  <si>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</si>
  <si>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</si>
  <si>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</si>
  <si>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</si>
  <si>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</si>
  <si>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</si>
  <si>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</si>
  <si>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</si>
  <si>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</si>
  <si>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</si>
  <si>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</si>
  <si>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</si>
  <si>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</si>
  <si>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</si>
  <si>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</si>
  <si>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</si>
  <si>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</si>
  <si>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</si>
  <si>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</si>
  <si>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</si>
  <si>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</si>
  <si>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</si>
  <si>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</si>
  <si>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</si>
  <si>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</si>
  <si>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</si>
  <si>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</si>
  <si>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</si>
  <si>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</si>
  <si>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</si>
  <si>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</si>
  <si>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</si>
  <si>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</si>
  <si>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</si>
  <si>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</si>
  <si>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</si>
  <si>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</si>
  <si>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</si>
  <si>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</si>
  <si>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</si>
  <si>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</si>
  <si>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</si>
  <si>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</si>
  <si>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</si>
  <si>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</si>
  <si>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</si>
  <si>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</si>
  <si>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</si>
  <si>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</si>
  <si>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</si>
  <si>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</si>
  <si>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</si>
  <si>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</si>
  <si>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</si>
  <si>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</si>
  <si>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</si>
  <si>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</si>
  <si>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</si>
  <si>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</si>
  <si>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</si>
  <si>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</si>
  <si>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</si>
  <si>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</si>
  <si>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</si>
  <si>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</si>
  <si>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</si>
  <si>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</si>
  <si>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</si>
  <si>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</si>
  <si>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</si>
  <si>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</si>
  <si>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</si>
  <si>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</si>
  <si>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</si>
  <si>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</si>
  <si>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</si>
  <si>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</si>
  <si>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</si>
  <si>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</si>
  <si>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</si>
  <si>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</si>
  <si>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</si>
  <si>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</si>
  <si>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</si>
  <si>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</si>
  <si>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</si>
  <si>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</si>
  <si>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</si>
  <si>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</si>
  <si>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</si>
  <si>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</si>
  <si>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</si>
  <si>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</si>
  <si>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</si>
  <si>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</si>
  <si>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</si>
  <si>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</si>
  <si>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</si>
  <si>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</si>
  <si>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</si>
  <si>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</si>
  <si>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</si>
  <si>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</si>
  <si>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</si>
  <si>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</si>
  <si>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</si>
  <si>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</si>
  <si>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</si>
  <si>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</si>
  <si>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</si>
  <si>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</si>
  <si>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</si>
  <si>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</si>
  <si>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</si>
  <si>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</si>
  <si>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</si>
  <si>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</si>
  <si>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</si>
  <si>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</si>
  <si>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</si>
  <si>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</si>
  <si>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</si>
  <si>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</si>
  <si>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</si>
  <si>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</si>
  <si>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</si>
  <si>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</si>
  <si>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</si>
  <si>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</si>
  <si>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</si>
  <si>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</si>
  <si>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</si>
  <si>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</si>
  <si>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</si>
  <si>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</si>
  <si>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</si>
  <si>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</si>
  <si>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</si>
  <si>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</si>
  <si>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</si>
  <si>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</si>
  <si>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</si>
  <si>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</si>
  <si>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</si>
  <si>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</si>
  <si>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</si>
  <si>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</si>
  <si>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</si>
  <si>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</si>
  <si>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</si>
  <si>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</si>
  <si>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</si>
  <si>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</si>
  <si>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</si>
  <si>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</si>
  <si>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</si>
  <si>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</si>
  <si>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</si>
  <si>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</si>
  <si>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</si>
  <si>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</si>
  <si>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</si>
  <si>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</si>
  <si>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</si>
  <si>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</si>
  <si>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</si>
  <si>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</si>
  <si>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</si>
  <si>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</si>
  <si>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</si>
  <si>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</si>
  <si>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</si>
  <si>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</si>
  <si>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</si>
  <si>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</si>
  <si>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</si>
  <si>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</si>
  <si>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</si>
  <si>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</si>
  <si>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</si>
  <si>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</si>
  <si>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</si>
  <si>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</si>
  <si>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</si>
  <si>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</si>
  <si>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</si>
  <si>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</si>
  <si>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</si>
  <si>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</si>
  <si>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</si>
  <si>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</si>
  <si>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</si>
  <si>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</si>
  <si>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</si>
  <si>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</si>
  <si>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</si>
  <si>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</si>
  <si>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</si>
  <si>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</si>
  <si>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</si>
  <si>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</si>
  <si>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</si>
  <si>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</si>
  <si>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</si>
  <si>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</si>
  <si>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</si>
  <si>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</si>
  <si>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</si>
  <si>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</si>
  <si>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</si>
  <si>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</si>
  <si>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</si>
  <si>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</si>
  <si>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</si>
  <si>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</si>
  <si>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</si>
  <si>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</si>
  <si>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</si>
  <si>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</si>
  <si>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</si>
  <si>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</si>
  <si>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</si>
  <si>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</si>
  <si>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</si>
  <si>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</si>
  <si>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</si>
  <si>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</si>
  <si>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</si>
  <si>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</si>
  <si>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</si>
  <si>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</si>
  <si>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</si>
  <si>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</si>
  <si>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</si>
  <si>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</si>
  <si>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</si>
  <si>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</si>
  <si>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</si>
  <si>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</si>
  <si>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</si>
  <si>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</si>
  <si>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</si>
  <si>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</si>
  <si>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</si>
  <si>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</si>
  <si>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</si>
  <si>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</si>
  <si>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</si>
  <si>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</si>
  <si>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</si>
  <si>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</si>
  <si>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</si>
  <si>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</si>
  <si>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</si>
  <si>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</si>
  <si>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</si>
  <si>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</si>
  <si>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</si>
  <si>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</si>
  <si>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</si>
  <si>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</si>
  <si>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</si>
  <si>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</si>
  <si>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</si>
  <si>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</si>
  <si>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</si>
  <si>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</si>
  <si>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</si>
  <si>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</si>
  <si>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</si>
  <si>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</si>
  <si>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</si>
  <si>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</si>
  <si>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</si>
  <si>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</si>
  <si>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</si>
  <si>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</si>
  <si>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</si>
  <si>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</si>
  <si>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</si>
  <si>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</si>
  <si>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</si>
  <si>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</si>
  <si>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</si>
  <si>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</si>
  <si>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</si>
  <si>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</si>
  <si>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</si>
  <si>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</si>
  <si>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</si>
  <si>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</si>
  <si>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</si>
  <si>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</si>
  <si>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</si>
  <si>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</si>
  <si>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</si>
  <si>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</si>
  <si>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</si>
  <si>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</si>
  <si>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</si>
  <si>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</si>
  <si>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</si>
  <si>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</si>
  <si>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</si>
  <si>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</si>
  <si>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</si>
  <si>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</si>
  <si>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</si>
  <si>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</si>
  <si>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</si>
  <si>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</si>
  <si>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</si>
  <si>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</si>
  <si>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</si>
  <si>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</si>
  <si>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</si>
  <si>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</si>
  <si>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</si>
  <si>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</si>
  <si>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</si>
  <si>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</si>
  <si>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</si>
  <si>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</si>
  <si>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</si>
  <si>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</si>
  <si>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</si>
  <si>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</si>
  <si>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</si>
  <si>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</si>
  <si>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</si>
  <si>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</si>
  <si>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</si>
  <si>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</si>
  <si>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</si>
  <si>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</si>
  <si>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</si>
  <si>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</si>
  <si>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</si>
  <si>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</si>
  <si>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</si>
  <si>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</si>
  <si>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</si>
  <si>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</si>
  <si>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</si>
  <si>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</si>
  <si>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</si>
  <si>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</si>
  <si>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</si>
  <si>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</si>
  <si>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</si>
  <si>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</si>
  <si>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</si>
  <si>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</si>
  <si>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</si>
  <si>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</si>
  <si>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</si>
  <si>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</si>
  <si>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</si>
  <si>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</si>
  <si>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</si>
  <si>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</si>
  <si>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</si>
  <si>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</si>
  <si>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</si>
  <si>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</si>
  <si>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</si>
  <si>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</si>
  <si>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</si>
  <si>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</si>
  <si>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</si>
  <si>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</si>
  <si>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</si>
  <si>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</si>
  <si>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</si>
  <si>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</si>
  <si>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</si>
  <si>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</si>
  <si>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</si>
  <si>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</si>
  <si>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</si>
  <si>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</si>
  <si>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</si>
  <si>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</si>
  <si>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</si>
  <si>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</si>
  <si>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</si>
  <si>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</si>
  <si>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</si>
  <si>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</si>
  <si>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</si>
  <si>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</si>
  <si>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</si>
  <si>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</si>
  <si>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</si>
  <si>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</si>
  <si>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</si>
  <si>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</si>
  <si>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</si>
  <si>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</si>
  <si>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</si>
  <si>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</si>
  <si>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</si>
  <si>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</si>
  <si>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</si>
  <si>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</si>
  <si>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</si>
  <si>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</si>
  <si>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</si>
  <si>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</si>
  <si>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</si>
  <si>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</si>
  <si>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</si>
  <si>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</si>
  <si>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</si>
  <si>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</si>
  <si>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</si>
  <si>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</si>
  <si>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</si>
  <si>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</si>
  <si>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</si>
  <si>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</si>
  <si>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</si>
  <si>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</si>
  <si>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</si>
  <si>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</si>
  <si>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</si>
  <si>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</si>
  <si>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</si>
  <si>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</si>
  <si>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</si>
  <si>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</si>
  <si>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</si>
  <si>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</si>
  <si>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</si>
  <si>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</si>
  <si>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</si>
  <si>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</si>
  <si>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</si>
  <si>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</si>
  <si>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</si>
  <si>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</si>
  <si>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</si>
  <si>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</si>
  <si>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</si>
  <si>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</si>
  <si>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</si>
  <si>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</si>
  <si>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</si>
  <si>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</si>
  <si>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</si>
  <si>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</si>
  <si>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</si>
  <si>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</si>
  <si>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</si>
  <si>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</si>
  <si>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</si>
  <si>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</si>
  <si>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</si>
  <si>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</si>
  <si>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</si>
  <si>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</si>
  <si>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</si>
  <si>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</si>
  <si>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</si>
  <si>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</si>
  <si>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</si>
  <si>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</si>
  <si>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</si>
  <si>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</si>
  <si>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</si>
  <si>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</si>
  <si>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</si>
  <si>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</si>
  <si>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</si>
  <si>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</si>
  <si>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</si>
  <si>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</si>
  <si>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</si>
  <si>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</si>
  <si>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</si>
  <si>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</si>
  <si>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</si>
  <si>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</si>
  <si>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</si>
  <si>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</si>
  <si>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</si>
  <si>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</si>
  <si>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</si>
  <si>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</si>
  <si>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</si>
  <si>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</si>
  <si>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</si>
  <si>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</si>
  <si>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</si>
  <si>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</si>
  <si>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</si>
  <si>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</si>
  <si>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</si>
  <si>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</si>
  <si>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</si>
  <si>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</si>
  <si>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</si>
  <si>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</si>
  <si>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</si>
  <si>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</si>
  <si>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</si>
  <si>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</si>
  <si>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</si>
  <si>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</si>
  <si>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</si>
  <si>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</si>
  <si>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</si>
  <si>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</si>
  <si>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</si>
  <si>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</si>
  <si>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</si>
  <si>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</si>
  <si>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</si>
  <si>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</si>
  <si>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</si>
  <si>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</si>
  <si>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</si>
  <si>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</si>
  <si>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</si>
  <si>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</si>
  <si>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</si>
  <si>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</si>
  <si>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</si>
  <si>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</si>
  <si>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</si>
  <si>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</si>
  <si>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</si>
  <si>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</si>
  <si>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</si>
  <si>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</si>
  <si>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</si>
  <si>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</si>
  <si>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</si>
  <si>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</si>
  <si>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</si>
  <si>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</si>
  <si>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</si>
  <si>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</si>
  <si>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</si>
  <si>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</si>
  <si>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</si>
  <si>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</si>
  <si>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</si>
  <si>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</si>
  <si>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</si>
  <si>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</si>
  <si>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</si>
  <si>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</si>
  <si>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</si>
  <si>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</si>
  <si>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</si>
  <si>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</si>
  <si>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</si>
  <si>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</si>
  <si>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</si>
  <si>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</si>
  <si>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</si>
  <si>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</si>
  <si>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</si>
  <si>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</si>
  <si>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</si>
  <si>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</si>
  <si>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</si>
  <si>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</si>
  <si>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</si>
  <si>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</si>
  <si>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</si>
  <si>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</si>
  <si>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</si>
  <si>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</si>
  <si>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</si>
  <si>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</si>
  <si>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</si>
  <si>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</si>
  <si>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</si>
  <si>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</si>
  <si>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</si>
  <si>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</si>
  <si>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</si>
  <si>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</si>
  <si>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</si>
  <si>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</si>
  <si>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</si>
  <si>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</si>
  <si>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</si>
  <si>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</si>
  <si>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</si>
  <si>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</si>
  <si>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</si>
  <si>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</si>
  <si>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</si>
  <si>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</si>
  <si>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</si>
  <si>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</si>
  <si>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</si>
  <si>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</si>
  <si>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</si>
  <si>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</si>
  <si>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</si>
  <si>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</si>
  <si>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</si>
  <si>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</si>
  <si>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</si>
  <si>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</si>
  <si>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</si>
  <si>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</si>
  <si>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</si>
  <si>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</si>
  <si>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</si>
  <si>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</si>
  <si>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</si>
  <si>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</si>
  <si>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</si>
  <si>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</si>
  <si>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</si>
  <si>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</si>
  <si>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</si>
  <si>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</si>
  <si>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</si>
  <si>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</si>
  <si>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</si>
  <si>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</si>
  <si>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</si>
  <si>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</si>
  <si>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</si>
  <si>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</si>
  <si>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</si>
  <si>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</si>
  <si>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</si>
  <si>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</si>
  <si>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</si>
  <si>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</si>
  <si>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</si>
  <si>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</si>
  <si>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</si>
  <si>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</si>
  <si>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</si>
  <si>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</si>
  <si>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</si>
  <si>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</si>
  <si>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</si>
  <si>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</si>
  <si>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</si>
  <si>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</si>
  <si>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</si>
  <si>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</si>
  <si>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</si>
  <si>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</si>
  <si>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</si>
  <si>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</si>
  <si>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</si>
  <si>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</si>
  <si>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</si>
  <si>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</si>
  <si>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</si>
  <si>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</si>
  <si>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</si>
  <si>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</si>
  <si>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</si>
  <si>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</si>
  <si>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</si>
  <si>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</si>
  <si>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</si>
  <si>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</si>
  <si>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</si>
  <si>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</si>
  <si>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</si>
  <si>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</si>
  <si>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</si>
  <si>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</si>
  <si>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</si>
  <si>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</si>
  <si>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</si>
  <si>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</si>
  <si>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</si>
  <si>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</si>
  <si>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</si>
  <si>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</si>
  <si>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</si>
  <si>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</si>
  <si>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</si>
  <si>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</si>
  <si>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</si>
  <si>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</si>
  <si>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</si>
  <si>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</si>
  <si>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</si>
  <si>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</si>
  <si>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</si>
  <si>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</si>
  <si>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</si>
  <si>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</si>
  <si>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</si>
  <si>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</si>
  <si>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</si>
  <si>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</si>
  <si>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</si>
  <si>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</si>
  <si>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</si>
  <si>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</si>
  <si>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</si>
  <si>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</si>
  <si>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</si>
  <si>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</si>
  <si>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</si>
  <si>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</si>
  <si>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</si>
  <si>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</si>
  <si>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</si>
  <si>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</si>
  <si>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</si>
  <si>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</si>
  <si>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</si>
  <si>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</si>
  <si>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</si>
  <si>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</si>
  <si>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</si>
  <si>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</si>
  <si>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</si>
  <si>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</si>
  <si>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</si>
  <si>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</si>
  <si>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</si>
  <si>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</si>
  <si>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</si>
  <si>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</si>
  <si>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</si>
  <si>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</si>
  <si>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</si>
  <si>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</si>
  <si>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</si>
  <si>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</si>
  <si>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</si>
  <si>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</si>
  <si>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</si>
  <si>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</si>
  <si>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</si>
  <si>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</si>
  <si>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</si>
  <si>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</si>
  <si>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</si>
  <si>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</si>
  <si>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</si>
  <si>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</si>
  <si>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</si>
  <si>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</si>
  <si>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</si>
  <si>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</si>
  <si>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</si>
  <si>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</si>
  <si>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</si>
  <si>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</si>
  <si>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</si>
  <si>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</si>
  <si>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</si>
  <si>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</si>
  <si>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</si>
  <si>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</si>
  <si>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</si>
  <si>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</si>
  <si>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</si>
  <si>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</si>
  <si>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</si>
  <si>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</si>
  <si>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</si>
  <si>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</si>
  <si>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</si>
  <si>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</si>
  <si>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</si>
  <si>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</si>
  <si>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</si>
  <si>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</si>
  <si>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</si>
  <si>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</si>
  <si>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</si>
  <si>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</si>
  <si>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</si>
  <si>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</si>
  <si>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</si>
  <si>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</si>
  <si>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</si>
  <si>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</si>
  <si>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</si>
  <si>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</si>
  <si>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</si>
  <si>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</si>
  <si>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</si>
  <si>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</si>
  <si>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</si>
  <si>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</si>
  <si>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</si>
  <si>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</si>
  <si>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</si>
  <si>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</si>
  <si>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</si>
  <si>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</si>
  <si>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</si>
  <si>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</si>
  <si>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</si>
  <si>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</si>
  <si>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</si>
  <si>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</si>
  <si>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</si>
  <si>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</si>
  <si>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</si>
  <si>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</si>
  <si>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</si>
  <si>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</si>
  <si>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</si>
  <si>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</si>
  <si>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</si>
  <si>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</si>
  <si>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</si>
  <si>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</si>
  <si>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</si>
  <si>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</si>
  <si>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</si>
  <si>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</si>
  <si>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</si>
  <si>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</si>
  <si>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</si>
  <si>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</si>
  <si>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</si>
  <si>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</si>
  <si>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</si>
  <si>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</si>
  <si>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</si>
  <si>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</si>
  <si>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</si>
  <si>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</si>
  <si>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</si>
  <si>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</si>
  <si>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</si>
  <si>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</si>
  <si>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</si>
  <si>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</si>
  <si>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</si>
  <si>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</si>
  <si>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</si>
  <si>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</si>
  <si>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</si>
  <si>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</si>
  <si>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</si>
  <si>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</si>
  <si>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</si>
  <si>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</si>
  <si>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</si>
  <si>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</si>
  <si>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</si>
  <si>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</si>
  <si>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</si>
  <si>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</si>
  <si>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</si>
  <si>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</si>
  <si>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</si>
  <si>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</si>
  <si>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</si>
  <si>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</si>
  <si>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</si>
  <si>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</si>
  <si>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</si>
  <si>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</si>
  <si>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</si>
  <si>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</si>
  <si>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</si>
  <si>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</si>
  <si>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</si>
  <si>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</si>
  <si>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</si>
  <si>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</si>
  <si>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</si>
  <si>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</si>
  <si>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</si>
  <si>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</si>
  <si>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</si>
  <si>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</si>
  <si>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</si>
  <si>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</si>
  <si>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</si>
  <si>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</si>
  <si>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</si>
  <si>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</si>
  <si>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</si>
  <si>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</si>
  <si>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</si>
  <si>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</si>
  <si>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</si>
  <si>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</si>
  <si>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</si>
  <si>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</si>
  <si>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</si>
  <si>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</si>
  <si>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</si>
  <si>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</si>
  <si>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</si>
  <si>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</si>
  <si>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</si>
  <si>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</si>
  <si>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</si>
  <si>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</si>
  <si>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</si>
  <si>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</si>
  <si>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</si>
  <si>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</si>
  <si>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</si>
  <si>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</si>
  <si>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</si>
  <si>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</si>
  <si>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</si>
  <si>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</si>
  <si>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</si>
  <si>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</si>
  <si>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</si>
  <si>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</si>
  <si>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</si>
  <si>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</si>
  <si>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</si>
  <si>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</si>
  <si>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</si>
  <si>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</si>
  <si>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</si>
  <si>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</si>
  <si>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</si>
  <si>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</si>
  <si>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</si>
  <si>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</si>
  <si>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</si>
  <si>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</si>
  <si>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</si>
  <si>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</si>
  <si>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</si>
  <si>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</si>
  <si>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</si>
  <si>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</si>
  <si>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</si>
  <si>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</si>
  <si>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</si>
  <si>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</si>
  <si>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</si>
  <si>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</si>
  <si>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</si>
  <si>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</si>
  <si>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</si>
  <si>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</si>
  <si>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</si>
  <si>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</si>
  <si>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</si>
  <si>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</si>
  <si>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</si>
  <si>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</si>
  <si>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</si>
  <si>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</si>
  <si>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</si>
  <si>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</si>
  <si>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</si>
  <si>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</si>
  <si>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</si>
  <si>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</si>
  <si>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</si>
  <si>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</si>
  <si>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</si>
  <si>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</si>
  <si>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</si>
  <si>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</si>
  <si>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</si>
  <si>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</si>
  <si>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</si>
  <si>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</si>
  <si>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</si>
  <si>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</si>
  <si>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</si>
  <si>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</si>
  <si>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</si>
  <si>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</si>
  <si>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</si>
  <si>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</si>
  <si>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</si>
  <si>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</si>
  <si>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</si>
  <si>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</si>
  <si>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</si>
  <si>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</si>
  <si>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</si>
  <si>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</si>
  <si>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</si>
  <si>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</si>
  <si>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</si>
  <si>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</si>
  <si>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</si>
  <si>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</si>
  <si>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</si>
  <si>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</si>
  <si>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</si>
  <si>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</si>
  <si>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</si>
  <si>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</si>
  <si>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</si>
  <si>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</si>
  <si>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</si>
  <si>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</si>
  <si>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</si>
  <si>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</si>
  <si>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</si>
  <si>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</si>
  <si>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</si>
  <si>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</si>
  <si>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</si>
  <si>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</si>
  <si>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</si>
  <si>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</si>
  <si>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</si>
  <si>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</si>
  <si>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</si>
  <si>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</si>
  <si>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</si>
  <si>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</si>
  <si>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</si>
  <si>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</si>
  <si>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</si>
  <si>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</si>
  <si>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</si>
  <si>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</si>
  <si>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</si>
  <si>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</si>
  <si>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</si>
  <si>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</si>
  <si>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</si>
  <si>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</si>
  <si>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</si>
  <si>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</si>
  <si>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</si>
  <si>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</si>
  <si>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</si>
  <si>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</si>
  <si>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</si>
  <si>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</si>
  <si>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</si>
  <si>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</si>
  <si>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</si>
  <si>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</si>
  <si>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</si>
  <si>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</si>
  <si>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</si>
  <si>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</si>
  <si>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</si>
  <si>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</si>
  <si>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</si>
  <si>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</si>
  <si>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</si>
  <si>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</si>
  <si>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</si>
  <si>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</si>
  <si>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</si>
  <si>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</si>
  <si>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</si>
  <si>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</si>
  <si>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</si>
  <si>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</si>
  <si>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</si>
  <si>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</si>
  <si>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</si>
  <si>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</si>
  <si>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</si>
  <si>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</si>
  <si>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</si>
  <si>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</si>
  <si>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</si>
  <si>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</si>
  <si>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</si>
  <si>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</si>
  <si>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</si>
  <si>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</si>
  <si>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</si>
  <si>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</si>
  <si>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</si>
  <si>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</si>
  <si>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</si>
  <si>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</si>
  <si>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</si>
  <si>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</si>
  <si>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</si>
  <si>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</si>
  <si>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</si>
  <si>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</si>
  <si>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</si>
  <si>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</si>
  <si>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</si>
  <si>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</si>
  <si>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</si>
  <si>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</si>
  <si>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</si>
  <si>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</si>
  <si>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</si>
  <si>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</si>
  <si>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</si>
  <si>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</si>
  <si>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</si>
  <si>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</si>
  <si>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</si>
  <si>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</si>
  <si>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</si>
  <si>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</si>
  <si>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</si>
  <si>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</si>
  <si>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</si>
  <si>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</si>
  <si>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</si>
  <si>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</si>
  <si>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</si>
  <si>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</si>
  <si>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</si>
  <si>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</si>
  <si>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</si>
  <si>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</si>
  <si>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</si>
  <si>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</si>
  <si>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</si>
  <si>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</si>
  <si>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</si>
  <si>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</si>
  <si>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</si>
  <si>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</si>
  <si>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</si>
  <si>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</si>
  <si>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</si>
  <si>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</si>
  <si>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</si>
  <si>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</si>
  <si>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</si>
  <si>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</si>
  <si>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</si>
  <si>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</si>
  <si>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</si>
  <si>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</si>
  <si>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</si>
  <si>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</si>
  <si>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</si>
  <si>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</si>
  <si>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</si>
  <si>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</si>
  <si>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</si>
  <si>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</si>
  <si>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</si>
  <si>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</si>
  <si>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</si>
  <si>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</si>
  <si>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</si>
  <si>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</si>
  <si>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</si>
  <si>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</si>
  <si>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</si>
  <si>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</si>
  <si>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</si>
  <si>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</si>
  <si>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</si>
  <si>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</si>
  <si>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</si>
  <si>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</si>
  <si>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</si>
  <si>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</si>
  <si>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</si>
  <si>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</si>
  <si>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</si>
  <si>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</si>
  <si>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</si>
  <si>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</si>
  <si>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</si>
  <si>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</si>
  <si>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</si>
  <si>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</si>
  <si>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</si>
  <si>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</si>
  <si>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</si>
  <si>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</si>
  <si>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</si>
  <si>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</si>
  <si>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</si>
  <si>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</si>
  <si>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</si>
  <si>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</si>
  <si>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</si>
  <si>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</si>
  <si>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</si>
  <si>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</si>
  <si>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</si>
  <si>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</si>
  <si>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</si>
  <si>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</si>
  <si>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</si>
  <si>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</si>
  <si>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</si>
  <si>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</si>
  <si>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</si>
  <si>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</si>
  <si>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</si>
  <si>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</si>
  <si>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</si>
  <si>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</si>
  <si>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</si>
  <si>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</si>
  <si>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</si>
  <si>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</si>
  <si>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</si>
  <si>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</si>
  <si>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</si>
  <si>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</si>
  <si>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</si>
  <si>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</si>
  <si>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</si>
  <si>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</si>
  <si>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</si>
  <si>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</si>
  <si>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</si>
  <si>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</si>
  <si>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</si>
  <si>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</si>
  <si>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</si>
  <si>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</si>
  <si>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</si>
  <si>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</si>
  <si>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</si>
  <si>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</si>
  <si>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</si>
  <si>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</si>
  <si>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</si>
  <si>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</si>
  <si>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</si>
  <si>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</si>
  <si>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</si>
  <si>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</si>
  <si>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</si>
  <si>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</si>
  <si>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</si>
  <si>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</si>
  <si>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</si>
  <si>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</si>
  <si>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</si>
  <si>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</si>
  <si>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</si>
  <si>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</si>
  <si>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</si>
  <si>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</si>
  <si>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</si>
  <si>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</si>
  <si>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</si>
  <si>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</si>
  <si>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</si>
  <si>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</si>
  <si>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</si>
  <si>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</si>
  <si>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</si>
  <si>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</si>
  <si>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</si>
  <si>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</si>
  <si>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</si>
  <si>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</si>
  <si>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</si>
  <si>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</si>
  <si>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</si>
  <si>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</si>
  <si>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</si>
  <si>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</si>
  <si>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</si>
  <si>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</si>
  <si>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</si>
  <si>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</si>
  <si>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</si>
  <si>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</si>
  <si>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</si>
  <si>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</si>
  <si>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</si>
  <si>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</si>
  <si>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</si>
  <si>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</si>
  <si>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</si>
  <si>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</si>
  <si>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</si>
  <si>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</si>
  <si>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</si>
  <si>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</si>
  <si>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</si>
  <si>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</si>
  <si>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</si>
  <si>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</si>
  <si>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</si>
  <si>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</si>
  <si>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</si>
  <si>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</si>
  <si>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</si>
  <si>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</si>
  <si>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</si>
  <si>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</si>
  <si>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</si>
  <si>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</si>
  <si>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</si>
  <si>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</si>
  <si>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</si>
  <si>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</si>
  <si>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</si>
  <si>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</si>
  <si>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</si>
  <si>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</si>
  <si>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</si>
  <si>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</si>
  <si>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</si>
  <si>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</si>
  <si>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</si>
  <si>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</si>
  <si>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</si>
  <si>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</si>
  <si>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</si>
  <si>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</si>
  <si>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</si>
  <si>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</si>
  <si>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</si>
  <si>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</si>
  <si>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</si>
  <si>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</si>
  <si>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</si>
  <si>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</si>
  <si>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</si>
  <si>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</si>
  <si>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</si>
  <si>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</si>
  <si>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</si>
  <si>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</si>
  <si>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</si>
  <si>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</si>
  <si>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</si>
  <si>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</si>
  <si>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</si>
  <si>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</si>
  <si>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</si>
  <si>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</si>
  <si>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</si>
  <si>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</si>
  <si>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</si>
  <si>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</si>
  <si>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</si>
  <si>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</si>
  <si>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</si>
  <si>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</si>
  <si>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</si>
  <si>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</si>
  <si>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</si>
  <si>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</si>
  <si>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</si>
  <si>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</si>
  <si>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</si>
  <si>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</si>
  <si>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</si>
  <si>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</si>
  <si>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</si>
  <si>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</si>
  <si>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</si>
  <si>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</si>
  <si>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</si>
  <si>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</si>
  <si>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</si>
  <si>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</si>
  <si>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</si>
  <si>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</si>
  <si>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</si>
  <si>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</si>
  <si>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</si>
  <si>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</si>
  <si>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</si>
  <si>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</si>
  <si>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</si>
  <si>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</si>
  <si>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</si>
  <si>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</si>
  <si>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</si>
  <si>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</si>
  <si>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</si>
  <si>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</si>
  <si>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</si>
  <si>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</si>
  <si>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</si>
  <si>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</si>
  <si>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</si>
  <si>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</si>
  <si>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</si>
  <si>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</si>
  <si>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</si>
  <si>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</si>
  <si>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</si>
  <si>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</si>
  <si>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</si>
  <si>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</si>
  <si>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</si>
  <si>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</si>
  <si>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</si>
  <si>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</si>
  <si>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</si>
  <si>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</si>
  <si>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</si>
  <si>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</si>
  <si>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</si>
  <si>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</si>
  <si>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</si>
  <si>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</si>
  <si>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</si>
  <si>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</si>
  <si>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</si>
  <si>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</si>
  <si>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</si>
  <si>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</si>
  <si>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</si>
  <si>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</si>
  <si>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</si>
  <si>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</si>
  <si>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</si>
  <si>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</si>
  <si>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</si>
  <si>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</si>
  <si>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</si>
  <si>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</si>
  <si>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</si>
  <si>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</si>
  <si>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</si>
  <si>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</si>
  <si>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</si>
  <si>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</si>
  <si>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</si>
  <si>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</si>
  <si>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</si>
  <si>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</si>
  <si>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</si>
  <si>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</si>
  <si>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</si>
  <si>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</si>
  <si>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</si>
  <si>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</si>
  <si>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</si>
  <si>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</si>
  <si>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</si>
  <si>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</si>
  <si>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</si>
  <si>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</si>
  <si>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</si>
  <si>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</si>
  <si>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</si>
  <si>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</si>
  <si>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</si>
  <si>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</si>
  <si>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</si>
  <si>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</si>
  <si>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</si>
  <si>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</si>
  <si>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</si>
  <si>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</si>
  <si>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</si>
  <si>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</si>
  <si>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</si>
  <si>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</si>
  <si>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</si>
  <si>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</si>
  <si>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</si>
  <si>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</si>
  <si>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</si>
  <si>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</si>
  <si>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</si>
  <si>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</si>
  <si>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</si>
  <si>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</si>
  <si>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</si>
  <si>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</si>
  <si>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</si>
  <si>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</si>
  <si>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</si>
  <si>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</si>
  <si>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</si>
  <si>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</si>
  <si>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</si>
  <si>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</si>
  <si>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</si>
  <si>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</si>
  <si>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</si>
  <si>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</si>
  <si>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</si>
  <si>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</si>
  <si>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</si>
  <si>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</si>
  <si>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</si>
  <si>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</si>
  <si>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</si>
  <si>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</si>
  <si>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</si>
  <si>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</si>
  <si>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</si>
  <si>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</si>
  <si>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</si>
  <si>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</si>
  <si>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</si>
  <si>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</si>
  <si>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</si>
  <si>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</si>
  <si>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</si>
  <si>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</si>
  <si>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</si>
  <si>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</si>
  <si>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</si>
  <si>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</si>
  <si>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</si>
  <si>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</si>
  <si>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</si>
  <si>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</si>
  <si>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</si>
  <si>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</si>
  <si>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</si>
  <si>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</si>
  <si>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</si>
  <si>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</si>
  <si>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</si>
  <si>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</si>
  <si>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</si>
  <si>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</si>
  <si>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</si>
  <si>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</si>
  <si>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</si>
  <si>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</si>
  <si>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</si>
  <si>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</si>
  <si>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</si>
  <si>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</si>
  <si>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</si>
  <si>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</si>
  <si>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</si>
  <si>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</si>
  <si>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</si>
  <si>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</si>
  <si>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</si>
  <si>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</si>
  <si>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</si>
  <si>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</si>
  <si>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</si>
  <si>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</si>
  <si>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</si>
  <si>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</si>
  <si>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</si>
  <si>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</si>
  <si>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</si>
  <si>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</si>
  <si>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</si>
  <si>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</si>
  <si>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</si>
  <si>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</si>
  <si>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</si>
  <si>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</si>
  <si>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</si>
  <si>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</si>
  <si>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</si>
  <si>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</si>
  <si>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</si>
  <si>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</si>
  <si>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</si>
  <si>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</si>
  <si>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</si>
  <si>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</si>
  <si>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</si>
  <si>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</si>
  <si>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</si>
  <si>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</si>
  <si>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</si>
  <si>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</si>
  <si>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</si>
  <si>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</si>
  <si>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</si>
  <si>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</si>
  <si>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</si>
  <si>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</si>
  <si>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</si>
  <si>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</si>
  <si>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</si>
  <si>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</si>
  <si>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</si>
  <si>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</si>
  <si>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</si>
  <si>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</si>
  <si>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</si>
  <si>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</si>
  <si>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</si>
  <si>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</si>
  <si>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</si>
  <si>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</si>
  <si>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</si>
  <si>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</si>
  <si>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</si>
  <si>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</si>
  <si>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</si>
  <si>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</si>
  <si>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</si>
  <si>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</si>
  <si>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</si>
  <si>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</si>
  <si>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</si>
  <si>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</si>
  <si>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</si>
  <si>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</si>
  <si>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</si>
  <si>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</si>
  <si>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</si>
  <si>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</si>
  <si>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</si>
  <si>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</si>
  <si>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</si>
  <si>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</si>
  <si>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</si>
  <si>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</si>
  <si>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</si>
  <si>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</si>
  <si>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</si>
  <si>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</si>
  <si>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</si>
  <si>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</si>
  <si>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</si>
  <si>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</si>
  <si>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</si>
  <si>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</si>
  <si>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</si>
  <si>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</si>
  <si>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</si>
  <si>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</si>
  <si>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</si>
  <si>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</si>
  <si>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</si>
  <si>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</si>
  <si>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</si>
  <si>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</si>
  <si>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</si>
  <si>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</si>
  <si>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</si>
  <si>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</si>
  <si>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</si>
  <si>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</si>
  <si>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</si>
  <si>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</si>
  <si>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</si>
  <si>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</si>
  <si>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</si>
  <si>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</si>
  <si>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</si>
  <si>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</si>
  <si>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</si>
  <si>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</si>
  <si>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</si>
  <si>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</si>
  <si>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</si>
  <si>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</si>
  <si>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</si>
  <si>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</si>
  <si>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</si>
  <si>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</si>
  <si>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</si>
  <si>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</si>
  <si>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</si>
  <si>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</si>
  <si>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</si>
  <si>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</si>
  <si>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</si>
  <si>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</si>
  <si>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</si>
  <si>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</si>
  <si>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</si>
  <si>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</si>
  <si>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</si>
  <si>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</si>
  <si>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</si>
  <si>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</si>
  <si>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</si>
  <si>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</si>
  <si>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</si>
  <si>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</si>
  <si>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</si>
  <si>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</si>
  <si>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</si>
  <si>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</si>
  <si>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</si>
  <si>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</si>
  <si>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</si>
  <si>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</si>
  <si>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</si>
  <si>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</si>
  <si>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</si>
  <si>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</si>
  <si>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</si>
  <si>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</si>
  <si>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</si>
  <si>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</si>
  <si>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</si>
  <si>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</si>
  <si>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</si>
  <si>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</si>
  <si>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</si>
  <si>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</si>
  <si>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</si>
  <si>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</si>
  <si>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</si>
  <si>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</si>
  <si>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</si>
  <si>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</si>
  <si>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</si>
  <si>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</si>
  <si>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</si>
  <si>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</si>
  <si>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</si>
  <si>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</si>
  <si>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</si>
  <si>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</si>
  <si>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</si>
  <si>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</si>
  <si>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</si>
  <si>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</si>
  <si>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</si>
  <si>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</si>
  <si>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</si>
  <si>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</si>
  <si>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</si>
  <si>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</si>
  <si>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</si>
  <si>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</si>
  <si>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</si>
  <si>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</si>
  <si>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</si>
  <si>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</si>
  <si>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</si>
  <si>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</si>
  <si>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</si>
  <si>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</si>
  <si>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</si>
  <si>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</si>
  <si>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</si>
  <si>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</si>
  <si>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</si>
  <si>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</si>
  <si>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</si>
  <si>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</si>
  <si>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</si>
  <si>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</si>
  <si>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</si>
  <si>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</si>
  <si>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</si>
  <si>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</si>
  <si>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</si>
  <si>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</si>
  <si>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</si>
  <si>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</si>
  <si>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</si>
  <si>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</si>
  <si>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</si>
  <si>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</si>
  <si>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</si>
  <si>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</si>
  <si>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</si>
  <si>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</si>
  <si>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</si>
  <si>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</si>
  <si>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</si>
  <si>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</si>
  <si>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</si>
  <si>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</si>
  <si>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</si>
  <si>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</si>
  <si>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</si>
  <si>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</si>
  <si>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</si>
  <si>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</si>
  <si>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</si>
  <si>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</si>
  <si>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</si>
  <si>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</si>
  <si>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</si>
  <si>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</si>
  <si>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</si>
  <si>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</si>
  <si>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</si>
  <si>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</si>
  <si>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</si>
  <si>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</si>
  <si>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</si>
  <si>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</si>
  <si>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</si>
  <si>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</si>
  <si>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</si>
  <si>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</si>
  <si>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</si>
  <si>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</si>
  <si>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</si>
  <si>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</si>
  <si>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</si>
  <si>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</si>
  <si>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</si>
  <si>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</si>
  <si>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</si>
  <si>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</si>
  <si>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</si>
  <si>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</si>
  <si>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</si>
  <si>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</si>
  <si>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</si>
  <si>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</si>
  <si>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</si>
  <si>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</si>
  <si>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</si>
  <si>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</si>
  <si>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</si>
  <si>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</si>
  <si>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</si>
  <si>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</si>
  <si>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</si>
  <si>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</si>
  <si>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</si>
  <si>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</si>
  <si>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</si>
  <si>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</si>
  <si>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</si>
  <si>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</si>
  <si>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</si>
  <si>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</si>
  <si>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</si>
  <si>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</si>
  <si>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</si>
  <si>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</si>
  <si>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</si>
  <si>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</si>
  <si>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</si>
  <si>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</si>
  <si>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</si>
  <si>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</si>
  <si>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</si>
  <si>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</si>
  <si>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</si>
  <si>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</si>
  <si>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</si>
  <si>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</si>
  <si>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</si>
  <si>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</si>
  <si>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</si>
  <si>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</si>
  <si>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</si>
  <si>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</si>
  <si>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</si>
  <si>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</si>
  <si>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</si>
  <si>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</si>
  <si>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</si>
  <si>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</si>
  <si>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</si>
  <si>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</si>
  <si>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</si>
  <si>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</si>
  <si>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</si>
  <si>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</si>
  <si>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</si>
  <si>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</si>
  <si>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</si>
  <si>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</si>
  <si>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</si>
  <si>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</si>
  <si>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</si>
  <si>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</si>
  <si>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</si>
  <si>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</si>
  <si>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</si>
  <si>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</si>
  <si>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</si>
  <si>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</si>
  <si>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</si>
  <si>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</si>
  <si>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</si>
  <si>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</si>
  <si>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</si>
  <si>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</si>
  <si>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</si>
  <si>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</si>
  <si>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</si>
  <si>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</si>
  <si>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</si>
  <si>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</si>
  <si>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</si>
  <si>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</si>
  <si>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</si>
  <si>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</si>
  <si>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</si>
  <si>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</si>
  <si>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</si>
  <si>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</si>
  <si>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</si>
  <si>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</si>
  <si>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</si>
  <si>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</si>
  <si>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</si>
  <si>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</si>
  <si>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</si>
  <si>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</si>
  <si>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</si>
  <si>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</si>
  <si>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</si>
  <si>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</si>
  <si>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</si>
  <si>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</si>
  <si>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</si>
  <si>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</si>
  <si>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</si>
  <si>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</si>
  <si>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</si>
  <si>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</si>
  <si>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</si>
  <si>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</si>
  <si>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</si>
  <si>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</si>
  <si>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</si>
  <si>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</si>
  <si>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</si>
  <si>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</si>
  <si>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</si>
  <si>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</si>
  <si>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</si>
  <si>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</si>
  <si>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</si>
  <si>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</si>
  <si>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</si>
  <si>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</si>
  <si>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</si>
  <si>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</si>
  <si>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</si>
  <si>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</si>
  <si>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</si>
  <si>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</si>
  <si>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</si>
  <si>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</si>
  <si>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</si>
  <si>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</si>
  <si>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</si>
  <si>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</si>
  <si>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</si>
  <si>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</si>
  <si>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</si>
  <si>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</si>
  <si>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</si>
  <si>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</si>
  <si>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</si>
  <si>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</si>
  <si>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</si>
  <si>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</si>
  <si>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</si>
  <si>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</si>
  <si>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</si>
  <si>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</si>
  <si>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</si>
  <si>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</si>
  <si>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</si>
  <si>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</si>
  <si>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</si>
  <si>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</si>
  <si>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</si>
  <si>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</si>
  <si>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</si>
  <si>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</si>
  <si>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</si>
  <si>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</si>
  <si>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</si>
  <si>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</si>
  <si>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</si>
  <si>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</si>
  <si>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</si>
  <si>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</si>
  <si>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</si>
  <si>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</si>
  <si>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</si>
  <si>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</si>
  <si>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</si>
  <si>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</si>
  <si>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</si>
  <si>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</si>
  <si>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</si>
  <si>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</si>
  <si>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</si>
  <si>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</si>
  <si>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</si>
  <si>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</si>
  <si>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</si>
  <si>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</si>
  <si>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</si>
  <si>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</si>
  <si>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</si>
  <si>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</si>
  <si>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</si>
  <si>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</si>
  <si>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</si>
  <si>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</si>
  <si>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</si>
  <si>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</si>
  <si>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</si>
  <si>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</si>
  <si>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</si>
  <si>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</si>
  <si>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</si>
  <si>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</si>
  <si>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</si>
  <si>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</si>
  <si>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</si>
  <si>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</si>
  <si>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</si>
  <si>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</si>
  <si>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</si>
  <si>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</si>
  <si>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</si>
  <si>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</si>
  <si>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</si>
  <si>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</si>
  <si>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</si>
  <si>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</si>
  <si>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</si>
  <si>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</si>
  <si>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</si>
  <si>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</si>
  <si>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</si>
  <si>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</si>
  <si>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</si>
  <si>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</si>
  <si>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</si>
  <si>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</si>
  <si>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</si>
  <si>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</si>
  <si>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</si>
  <si>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</si>
  <si>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</si>
  <si>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</si>
  <si>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</si>
  <si>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</si>
  <si>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</si>
  <si>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</si>
  <si>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</si>
  <si>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</si>
  <si>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</si>
  <si>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</si>
  <si>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</si>
  <si>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</si>
  <si>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</si>
  <si>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</si>
  <si>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</si>
  <si>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</si>
  <si>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</si>
  <si>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</si>
  <si>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</si>
  <si>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</si>
  <si>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</si>
  <si>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</si>
  <si>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</si>
  <si>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</si>
  <si>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</si>
  <si>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</si>
  <si>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</si>
  <si>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</si>
  <si>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</si>
  <si>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</si>
  <si>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</si>
  <si>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</si>
  <si>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</si>
  <si>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</si>
  <si>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</si>
  <si>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</si>
  <si>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</si>
  <si>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</si>
  <si>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</si>
  <si>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</si>
  <si>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</si>
  <si>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</si>
  <si>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</si>
  <si>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</si>
  <si>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</si>
  <si>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</si>
  <si>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</si>
  <si>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</si>
  <si>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</si>
  <si>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</si>
  <si>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</si>
  <si>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</si>
  <si>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</si>
  <si>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</si>
  <si>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</si>
  <si>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</si>
  <si>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</si>
  <si>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</si>
  <si>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</si>
  <si>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</si>
  <si>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</si>
  <si>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</si>
  <si>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</si>
  <si>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</si>
  <si>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</si>
  <si>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</si>
  <si>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</si>
  <si>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</si>
  <si>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</si>
  <si>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</si>
  <si>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</si>
  <si>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</si>
  <si>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</si>
  <si>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</si>
  <si>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</si>
  <si>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</si>
  <si>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</si>
  <si>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</si>
  <si>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</si>
  <si>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</si>
  <si>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</si>
  <si>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</si>
  <si>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</si>
  <si>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</si>
  <si>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</si>
  <si>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</si>
  <si>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</si>
  <si>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</si>
  <si>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</si>
  <si>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</si>
  <si>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</si>
  <si>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</si>
  <si>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</si>
  <si>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</si>
  <si>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</si>
  <si>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</si>
  <si>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</si>
  <si>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</si>
  <si>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</si>
  <si>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</si>
  <si>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</si>
  <si>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</si>
  <si>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</si>
  <si>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</si>
  <si>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</si>
  <si>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</si>
  <si>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</si>
  <si>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</si>
  <si>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</si>
  <si>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</si>
  <si>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</si>
  <si>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</si>
  <si>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</si>
  <si>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</si>
  <si>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</si>
  <si>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</si>
  <si>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</si>
  <si>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</si>
  <si>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</si>
  <si>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</si>
  <si>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</si>
  <si>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</si>
  <si>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</si>
  <si>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</si>
  <si>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</si>
  <si>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</si>
  <si>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</si>
  <si>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</si>
  <si>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</si>
  <si>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</si>
  <si>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</si>
  <si>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</si>
  <si>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</si>
  <si>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</si>
  <si>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</si>
  <si>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</si>
  <si>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</si>
  <si>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</si>
  <si>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</si>
  <si>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</si>
  <si>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</si>
  <si>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</si>
  <si>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</si>
  <si>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</si>
  <si>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</si>
  <si>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</si>
  <si>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</si>
  <si>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</si>
  <si>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</si>
  <si>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</si>
  <si>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</si>
  <si>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</si>
  <si>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</si>
  <si>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</si>
  <si>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</si>
  <si>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</si>
  <si>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</si>
  <si>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</si>
  <si>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</si>
  <si>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</si>
  <si>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</si>
  <si>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</si>
  <si>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</si>
  <si>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</si>
  <si>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</si>
  <si>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</si>
  <si>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</si>
  <si>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</si>
  <si>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</si>
  <si>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</si>
  <si>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</si>
  <si>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</si>
  <si>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</si>
  <si>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</si>
  <si>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</si>
  <si>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</si>
  <si>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</si>
  <si>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</si>
  <si>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</si>
  <si>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</si>
  <si>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</si>
  <si>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</si>
  <si>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</si>
  <si>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</si>
  <si>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</si>
  <si>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</si>
  <si>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</si>
  <si>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</si>
  <si>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</si>
  <si>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</si>
  <si>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</si>
  <si>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</si>
  <si>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</si>
  <si>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</si>
  <si>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</si>
  <si>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</si>
  <si>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</si>
  <si>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</si>
  <si>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</si>
  <si>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</si>
  <si>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</si>
  <si>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</si>
  <si>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</si>
  <si>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</si>
  <si>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</si>
  <si>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</si>
  <si>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</si>
  <si>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</si>
  <si>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</si>
  <si>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</si>
  <si>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</si>
  <si>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</si>
  <si>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</si>
  <si>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</si>
  <si>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</si>
  <si>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</si>
  <si>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</si>
  <si>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</si>
  <si>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</si>
  <si>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</si>
  <si>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</si>
  <si>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</si>
  <si>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</si>
  <si>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</si>
  <si>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</si>
  <si>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</si>
  <si>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</si>
  <si>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</si>
  <si>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</si>
  <si>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</si>
  <si>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</si>
  <si>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</si>
  <si>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</si>
  <si>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</si>
  <si>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</si>
  <si>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</si>
  <si>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</si>
  <si>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</si>
  <si>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</si>
  <si>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</si>
  <si>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</si>
  <si>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</si>
  <si>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</si>
  <si>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</si>
  <si>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</si>
  <si>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</si>
  <si>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</si>
  <si>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</si>
  <si>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</si>
  <si>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</si>
  <si>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</si>
  <si>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</si>
  <si>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</si>
  <si>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</si>
  <si>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</si>
  <si>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</si>
  <si>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</si>
  <si>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</si>
  <si>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</si>
  <si>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</si>
  <si>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</si>
  <si>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</si>
  <si>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</si>
  <si>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</si>
  <si>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</si>
  <si>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</si>
  <si>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</si>
  <si>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</si>
  <si>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</si>
  <si>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</si>
  <si>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</si>
  <si>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</si>
  <si>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</si>
  <si>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</si>
  <si>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</si>
  <si>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</si>
  <si>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</si>
  <si>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</si>
  <si>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</si>
  <si>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</si>
  <si>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</si>
  <si>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</si>
  <si>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</si>
  <si>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</si>
  <si>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</si>
  <si>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</si>
  <si>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</si>
  <si>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</si>
  <si>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</si>
  <si>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</si>
  <si>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</si>
  <si>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</si>
  <si>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</si>
  <si>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</si>
  <si>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</si>
  <si>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</si>
  <si>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</si>
  <si>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</si>
  <si>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</si>
  <si>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</si>
  <si>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</si>
  <si>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</si>
  <si>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</si>
  <si>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</si>
  <si>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</si>
  <si>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</si>
  <si>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</si>
  <si>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</si>
  <si>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</si>
  <si>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</si>
  <si>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</si>
  <si>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</si>
  <si>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</si>
  <si>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</si>
  <si>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</si>
  <si>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</si>
  <si>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</si>
  <si>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</si>
  <si>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</si>
  <si>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</si>
  <si>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</si>
  <si>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</si>
  <si>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</si>
  <si>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</si>
  <si>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</si>
  <si>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</si>
  <si>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</si>
  <si>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</si>
  <si>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</si>
  <si>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</si>
  <si>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</si>
  <si>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</si>
  <si>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</si>
  <si>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</si>
  <si>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</si>
  <si>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</si>
  <si>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</si>
  <si>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</si>
  <si>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</si>
  <si>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</si>
  <si>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</si>
  <si>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</si>
  <si>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</si>
  <si>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</si>
  <si>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</si>
  <si>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</si>
  <si>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</si>
  <si>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</si>
  <si>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</si>
  <si>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</si>
  <si>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</si>
  <si>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</si>
  <si>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</si>
  <si>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</si>
  <si>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</si>
  <si>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</si>
  <si>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</si>
  <si>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</si>
  <si>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</si>
  <si>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</si>
  <si>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</si>
  <si>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</si>
  <si>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</si>
  <si>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</si>
  <si>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</si>
  <si>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</si>
  <si>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</si>
  <si>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</si>
  <si>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</si>
  <si>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</si>
  <si>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</si>
  <si>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</si>
  <si>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</si>
  <si>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</si>
  <si>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</si>
  <si>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</si>
  <si>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</si>
  <si>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</si>
  <si>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</si>
  <si>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</si>
  <si>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</si>
  <si>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</si>
  <si>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</si>
  <si>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</si>
  <si>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</si>
  <si>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</si>
  <si>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</si>
  <si>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</si>
  <si>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</si>
  <si>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</si>
  <si>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</si>
  <si>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</si>
  <si>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</si>
  <si>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</si>
  <si>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</si>
  <si>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</si>
  <si>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</si>
  <si>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</si>
  <si>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</si>
  <si>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</si>
  <si>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</si>
  <si>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</si>
  <si>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</si>
  <si>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</si>
  <si>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</si>
  <si>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</si>
  <si>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</si>
  <si>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</si>
  <si>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</si>
  <si>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</si>
  <si>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</si>
  <si>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</si>
  <si>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</si>
  <si>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</si>
  <si>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</si>
  <si>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</si>
  <si>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</si>
  <si>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</si>
  <si>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</si>
  <si>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</si>
  <si>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</si>
  <si>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</si>
  <si>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</si>
  <si>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</si>
  <si>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</si>
  <si>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</si>
  <si>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</si>
  <si>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</si>
  <si>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</si>
  <si>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</si>
  <si>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</si>
  <si>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</si>
  <si>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</si>
  <si>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</si>
  <si>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</si>
  <si>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</si>
  <si>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</si>
  <si>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</si>
  <si>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</si>
  <si>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</si>
  <si>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</si>
  <si>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</si>
  <si>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</si>
  <si>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</si>
  <si>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</si>
  <si>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</si>
  <si>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</si>
  <si>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</si>
  <si>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</si>
  <si>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</si>
  <si>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</si>
  <si>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</si>
  <si>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</si>
  <si>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</si>
  <si>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</si>
  <si>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</si>
  <si>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</si>
  <si>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</si>
  <si>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</si>
  <si>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</si>
  <si>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</si>
  <si>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</si>
  <si>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</si>
  <si>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</si>
  <si>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</si>
  <si>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</si>
  <si>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</si>
  <si>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</si>
  <si>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</si>
  <si>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</si>
  <si>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</si>
  <si>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</si>
  <si>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</si>
  <si>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</si>
  <si>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</si>
  <si>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</si>
  <si>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</si>
  <si>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</si>
  <si>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</si>
  <si>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</si>
  <si>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</si>
  <si>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</si>
  <si>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</si>
  <si>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</si>
  <si>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</si>
  <si>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</si>
  <si>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</si>
  <si>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</si>
  <si>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</si>
  <si>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</si>
  <si>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</si>
  <si>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</si>
  <si>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</si>
  <si>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</si>
  <si>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</si>
  <si>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</si>
  <si>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</si>
  <si>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</si>
  <si>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</si>
  <si>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</si>
  <si>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</si>
  <si>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</si>
  <si>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</si>
  <si>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</si>
  <si>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</si>
  <si>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</si>
  <si>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</si>
  <si>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</si>
  <si>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</si>
  <si>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</si>
  <si>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</si>
  <si>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</si>
  <si>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</si>
  <si>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</si>
  <si>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</si>
  <si>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</si>
  <si>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</si>
  <si>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</si>
  <si>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</si>
  <si>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</si>
  <si>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</si>
  <si>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</si>
  <si>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</si>
  <si>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</si>
  <si>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</si>
  <si>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</si>
  <si>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</si>
  <si>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</si>
  <si>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</si>
  <si>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</si>
  <si>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</si>
  <si>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</si>
  <si>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</si>
  <si>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</si>
  <si>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</si>
  <si>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</si>
  <si>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</si>
  <si>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</si>
  <si>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</si>
  <si>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</si>
  <si>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</si>
  <si>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</si>
  <si>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</si>
  <si>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</si>
  <si>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</si>
  <si>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</si>
  <si>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</si>
  <si>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</si>
  <si>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</si>
  <si>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</si>
  <si>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</si>
  <si>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</si>
  <si>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</si>
  <si>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</si>
  <si>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</si>
  <si>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</si>
  <si>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</si>
  <si>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</si>
  <si>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</si>
  <si>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</si>
  <si>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</si>
  <si>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</si>
  <si>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</si>
  <si>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</si>
  <si>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</si>
  <si>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</si>
  <si>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</si>
  <si>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</si>
  <si>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</si>
  <si>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</si>
  <si>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</si>
  <si>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</si>
  <si>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</si>
  <si>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</si>
  <si>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</si>
  <si>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</si>
  <si>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</si>
  <si>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</si>
  <si>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</si>
  <si>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</si>
  <si>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</si>
  <si>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</si>
  <si>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</si>
  <si>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</si>
  <si>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</si>
  <si>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</si>
  <si>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</si>
  <si>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</si>
  <si>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</si>
  <si>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</si>
  <si>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</si>
  <si>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</si>
  <si>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</si>
  <si>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</si>
  <si>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</si>
  <si>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</si>
  <si>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</si>
  <si>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</si>
  <si>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</si>
  <si>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</si>
  <si>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</si>
  <si>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</si>
  <si>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</si>
  <si>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</si>
  <si>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</si>
  <si>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</si>
  <si>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</si>
  <si>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</si>
  <si>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</si>
  <si>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</si>
  <si>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</si>
  <si>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</si>
  <si>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</si>
  <si>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</si>
  <si>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</si>
  <si>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</si>
  <si>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</si>
  <si>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</si>
  <si>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</si>
  <si>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</si>
  <si>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</si>
  <si>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</si>
  <si>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</si>
  <si>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</si>
  <si>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</si>
  <si>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</si>
  <si>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</si>
  <si>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</si>
  <si>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</si>
  <si>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</si>
  <si>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</si>
  <si>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</si>
  <si>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</si>
  <si>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</si>
  <si>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</si>
  <si>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</si>
  <si>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</si>
  <si>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</si>
  <si>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</si>
  <si>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</si>
  <si>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</si>
  <si>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</si>
  <si>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</si>
  <si>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</si>
  <si>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</si>
  <si>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</si>
  <si>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</si>
  <si>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</si>
  <si>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</si>
  <si>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</si>
  <si>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</si>
  <si>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</si>
  <si>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</si>
  <si>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</si>
  <si>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</si>
  <si>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</si>
  <si>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</si>
  <si>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</si>
  <si>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</si>
  <si>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</si>
  <si>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</si>
  <si>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</si>
  <si>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</si>
  <si>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</si>
  <si>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</si>
  <si>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</si>
  <si>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</si>
  <si>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</si>
  <si>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</si>
  <si>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</si>
  <si>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</si>
  <si>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</si>
  <si>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</si>
  <si>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</si>
  <si>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</si>
  <si>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</si>
  <si>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</si>
  <si>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</si>
  <si>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</si>
  <si>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</si>
  <si>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</si>
  <si>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</si>
  <si>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</si>
  <si>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</si>
  <si>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</si>
  <si>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</si>
  <si>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</si>
  <si>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</si>
  <si>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</si>
  <si>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</si>
  <si>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</si>
  <si>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</si>
  <si>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</si>
  <si>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</si>
  <si>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</si>
  <si>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</si>
  <si>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</si>
  <si>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</si>
  <si>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</si>
  <si>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</si>
  <si>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</si>
  <si>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</si>
  <si>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</si>
  <si>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</si>
  <si>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</si>
  <si>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</si>
  <si>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</si>
  <si>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</si>
  <si>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</si>
  <si>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</si>
  <si>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</si>
  <si>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</si>
  <si>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</si>
  <si>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</si>
  <si>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</si>
  <si>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</si>
  <si>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</si>
  <si>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</si>
  <si>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</si>
  <si>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</si>
  <si>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</si>
  <si>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</si>
  <si>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</si>
  <si>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</si>
  <si>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</si>
  <si>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</si>
  <si>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</si>
  <si>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</si>
  <si>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</si>
  <si>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</si>
  <si>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</si>
  <si>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</si>
  <si>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</si>
  <si>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</si>
  <si>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</si>
  <si>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</si>
  <si>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</si>
  <si>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</si>
  <si>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</si>
  <si>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</si>
  <si>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</si>
  <si>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</si>
  <si>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</si>
  <si>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</si>
  <si>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</si>
  <si>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</si>
  <si>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</si>
  <si>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</si>
  <si>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</si>
  <si>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</si>
  <si>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</si>
  <si>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</si>
  <si>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</si>
  <si>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</si>
  <si>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</si>
  <si>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</si>
  <si>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</si>
  <si>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</si>
  <si>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</si>
  <si>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</si>
  <si>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</si>
  <si>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</si>
  <si>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</si>
  <si>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</si>
  <si>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</si>
  <si>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</si>
  <si>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</si>
  <si>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</si>
  <si>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</si>
  <si>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</si>
  <si>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</si>
  <si>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</si>
  <si>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</si>
  <si>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</si>
  <si>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</si>
  <si>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</si>
  <si>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</si>
  <si>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</si>
  <si>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</si>
  <si>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</si>
  <si>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</si>
  <si>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</si>
  <si>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</si>
  <si>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</si>
  <si>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</si>
  <si>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</si>
  <si>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</si>
  <si>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</si>
  <si>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</si>
  <si>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</si>
  <si>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</si>
  <si>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</si>
  <si>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</si>
  <si>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</si>
  <si>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</si>
  <si>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</si>
  <si>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</si>
  <si>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</si>
  <si>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</si>
  <si>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</si>
  <si>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</si>
  <si>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</si>
  <si>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</si>
  <si>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</si>
  <si>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</si>
  <si>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</si>
  <si>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</si>
  <si>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</si>
  <si>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</si>
  <si>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</si>
  <si>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</si>
  <si>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</si>
  <si>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</si>
  <si>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</si>
  <si>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</si>
  <si>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</si>
  <si>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</si>
  <si>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</si>
  <si>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</si>
  <si>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</si>
  <si>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</si>
  <si>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</si>
  <si>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</si>
  <si>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</si>
  <si>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</si>
  <si>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</si>
  <si>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</si>
  <si>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</si>
  <si>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</si>
  <si>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</si>
  <si>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</si>
  <si>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</si>
  <si>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</si>
  <si>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</si>
  <si>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</si>
  <si>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</si>
  <si>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</si>
  <si>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</si>
  <si>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</si>
  <si>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</si>
  <si>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</si>
  <si>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</si>
  <si>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</si>
  <si>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</si>
  <si>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</si>
  <si>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</si>
  <si>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</si>
  <si>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</si>
  <si>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</si>
  <si>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</si>
  <si>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</si>
  <si>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</si>
  <si>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</si>
  <si>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</si>
  <si>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</si>
  <si>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</si>
  <si>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</si>
  <si>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</si>
  <si>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</si>
  <si>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</si>
  <si>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</si>
  <si>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</si>
  <si>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</si>
  <si>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</si>
  <si>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</si>
  <si>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</si>
  <si>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</si>
  <si>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</si>
  <si>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</si>
  <si>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</si>
  <si>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</si>
  <si>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</si>
  <si>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</si>
  <si>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</si>
  <si>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</si>
  <si>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</si>
  <si>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</si>
  <si>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</si>
  <si>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</si>
  <si>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</si>
  <si>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</si>
  <si>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</si>
  <si>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</si>
  <si>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</si>
  <si>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</si>
  <si>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</si>
  <si>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</si>
  <si>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</si>
  <si>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</si>
  <si>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</si>
  <si>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</si>
  <si>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</si>
  <si>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</si>
  <si>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</si>
  <si>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</si>
  <si>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</si>
  <si>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</si>
  <si>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</si>
  <si>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</si>
  <si>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</si>
  <si>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</si>
  <si>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</si>
  <si>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</si>
  <si>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</si>
  <si>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</si>
  <si>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</si>
  <si>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</si>
  <si>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</si>
  <si>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</si>
  <si>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</si>
  <si>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</si>
  <si>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</si>
  <si>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</si>
  <si>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</si>
  <si>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</si>
  <si>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</si>
  <si>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</si>
  <si>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</si>
  <si>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</si>
  <si>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</si>
  <si>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</si>
  <si>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</si>
  <si>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</si>
  <si>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</si>
  <si>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</si>
  <si>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</si>
  <si>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</si>
  <si>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</si>
  <si>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</si>
  <si>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</si>
  <si>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</si>
  <si>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</si>
  <si>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</si>
  <si>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</si>
  <si>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</si>
  <si>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</si>
  <si>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</si>
  <si>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</si>
  <si>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</si>
  <si>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</si>
  <si>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</si>
  <si>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</si>
  <si>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</si>
  <si>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</si>
  <si>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</si>
  <si>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</si>
  <si>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</si>
  <si>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</si>
  <si>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</si>
  <si>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</si>
  <si>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</si>
  <si>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</si>
  <si>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</si>
  <si>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</si>
  <si>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</si>
  <si>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</si>
  <si>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</si>
  <si>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</si>
  <si>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</si>
  <si>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</si>
  <si>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</si>
  <si>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</si>
  <si>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</si>
  <si>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</si>
  <si>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</si>
  <si>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</si>
  <si>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</si>
  <si>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</si>
  <si>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</si>
  <si>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</si>
  <si>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</si>
  <si>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</si>
  <si>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</si>
  <si>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</si>
  <si>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</si>
  <si>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</si>
  <si>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</si>
  <si>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</si>
  <si>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</si>
  <si>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</si>
  <si>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</si>
  <si>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</si>
  <si>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</si>
  <si>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</si>
  <si>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</si>
  <si>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</si>
  <si>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</si>
  <si>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</si>
  <si>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</si>
  <si>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</si>
  <si>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</si>
  <si>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</si>
  <si>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</si>
  <si>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</si>
  <si>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</si>
  <si>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</si>
  <si>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</si>
  <si>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</si>
  <si>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</si>
  <si>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</si>
  <si>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</si>
  <si>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</si>
  <si>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</si>
  <si>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</si>
  <si>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</si>
  <si>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</si>
  <si>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</si>
  <si>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</si>
  <si>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</si>
  <si>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</si>
  <si>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</si>
  <si>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</si>
  <si>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</si>
  <si>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</si>
  <si>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</si>
  <si>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</si>
  <si>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</si>
  <si>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</si>
  <si>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</si>
  <si>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</si>
  <si>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</si>
  <si>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</si>
  <si>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</si>
  <si>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</si>
  <si>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</si>
  <si>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</si>
  <si>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</si>
  <si>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</si>
  <si>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</si>
  <si>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</si>
  <si>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</si>
  <si>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</si>
  <si>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</si>
  <si>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</si>
  <si>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</si>
  <si>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</si>
  <si>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</si>
  <si>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</si>
  <si>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</si>
  <si>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</si>
  <si>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</si>
  <si>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</si>
  <si>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</si>
  <si>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</si>
  <si>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</si>
  <si>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</si>
  <si>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</si>
  <si>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</si>
  <si>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</si>
  <si>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</si>
  <si>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</si>
  <si>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</si>
  <si>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</si>
  <si>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</si>
  <si>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</si>
  <si>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</si>
  <si>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</si>
  <si>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</si>
  <si>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</si>
  <si>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</si>
  <si>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</si>
  <si>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</si>
  <si>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</si>
  <si>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</si>
  <si>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</si>
  <si>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</si>
  <si>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</si>
  <si>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</si>
  <si>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</si>
  <si>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</si>
  <si>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</si>
  <si>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</si>
  <si>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</si>
  <si>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</si>
  <si>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</si>
  <si>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</si>
  <si>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</si>
  <si>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</si>
  <si>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</si>
  <si>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</si>
  <si>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</si>
  <si>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</si>
  <si>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</si>
  <si>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</si>
  <si>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</si>
  <si>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</si>
  <si>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</si>
  <si>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</si>
  <si>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</si>
  <si>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</si>
  <si>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</si>
  <si>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</si>
  <si>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</si>
  <si>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</si>
  <si>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</si>
  <si>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</si>
  <si>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</si>
  <si>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</si>
  <si>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</si>
  <si>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</si>
  <si>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</si>
  <si>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</si>
  <si>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</si>
  <si>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</si>
  <si>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</si>
  <si>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</si>
  <si>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</si>
  <si>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</si>
  <si>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</si>
  <si>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</si>
  <si>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</si>
  <si>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</si>
  <si>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</si>
  <si>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</si>
  <si>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</si>
  <si>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</si>
  <si>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</si>
  <si>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</si>
  <si>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</si>
  <si>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</si>
  <si>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</si>
  <si>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</si>
  <si>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</si>
  <si>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</si>
  <si>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</si>
  <si>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</si>
  <si>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</si>
  <si>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</si>
  <si>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</si>
  <si>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</si>
  <si>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</si>
  <si>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</si>
  <si>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</si>
  <si>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</si>
  <si>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</si>
  <si>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</si>
  <si>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</si>
  <si>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</si>
  <si>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</si>
  <si>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</si>
  <si>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</si>
  <si>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</si>
  <si>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</si>
  <si>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</si>
  <si>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</si>
  <si>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</si>
  <si>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</si>
  <si>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</si>
  <si>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</si>
  <si>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</si>
  <si>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</si>
  <si>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</si>
  <si>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</si>
  <si>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</si>
  <si>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</si>
  <si>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</si>
  <si>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</si>
  <si>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</si>
  <si>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</si>
  <si>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</si>
  <si>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</si>
  <si>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</si>
  <si>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</si>
  <si>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</si>
  <si>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</si>
  <si>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</si>
  <si>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</si>
  <si>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</si>
  <si>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</si>
  <si>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</si>
  <si>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</si>
  <si>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</si>
  <si>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</si>
  <si>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</si>
  <si>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</si>
  <si>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</si>
  <si>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</si>
  <si>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</si>
  <si>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</si>
  <si>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</si>
  <si>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</si>
  <si>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</si>
  <si>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</si>
  <si>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</si>
  <si>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</si>
  <si>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</si>
  <si>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</si>
  <si>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</si>
  <si>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</si>
  <si>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</si>
  <si>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</si>
  <si>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</si>
  <si>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</si>
  <si>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</si>
  <si>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</si>
  <si>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</si>
  <si>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</si>
  <si>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</si>
  <si>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</si>
  <si>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</si>
  <si>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</si>
  <si>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</si>
  <si>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</si>
  <si>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</si>
  <si>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</si>
  <si>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</si>
  <si>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</si>
  <si>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</si>
  <si>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</si>
  <si>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</si>
  <si>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</si>
  <si>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</si>
  <si>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</si>
  <si>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</si>
  <si>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</si>
  <si>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</si>
  <si>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</si>
  <si>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</si>
  <si>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</si>
  <si>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</si>
  <si>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</si>
  <si>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</si>
  <si>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</si>
  <si>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</si>
  <si>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</si>
  <si>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</si>
  <si>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</si>
  <si>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</si>
  <si>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</si>
  <si>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</si>
  <si>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</si>
  <si>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</si>
  <si>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</si>
  <si>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</si>
  <si>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</si>
  <si>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</si>
  <si>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</si>
  <si>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</si>
  <si>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</si>
  <si>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</si>
  <si>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</si>
  <si>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</si>
  <si>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</si>
  <si>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</si>
  <si>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</si>
  <si>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</si>
  <si>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</si>
  <si>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</si>
  <si>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</si>
  <si>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</si>
  <si>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</si>
  <si>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</si>
  <si>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</si>
  <si>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</si>
  <si>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</si>
  <si>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</si>
  <si>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</si>
  <si>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</si>
  <si>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</si>
  <si>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</si>
  <si>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</si>
  <si>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</si>
  <si>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</si>
  <si>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</si>
  <si>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</si>
  <si>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</si>
  <si>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</si>
  <si>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</si>
  <si>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</si>
  <si>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</si>
  <si>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</si>
  <si>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</si>
  <si>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</si>
  <si>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</si>
  <si>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</si>
  <si>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</si>
  <si>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</si>
  <si>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</si>
  <si>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</si>
  <si>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</si>
  <si>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</si>
  <si>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</si>
  <si>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</si>
  <si>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</si>
  <si>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</si>
  <si>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</si>
  <si>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</si>
  <si>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</si>
  <si>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</si>
  <si>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</si>
  <si>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</si>
  <si>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</si>
  <si>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</si>
  <si>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</si>
  <si>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</si>
  <si>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</si>
  <si>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</si>
  <si>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</si>
  <si>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</si>
  <si>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</si>
  <si>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</si>
  <si>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</si>
  <si>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</si>
  <si>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</si>
  <si>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</si>
  <si>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</si>
  <si>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</si>
  <si>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</si>
  <si>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</si>
  <si>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</si>
  <si>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</si>
  <si>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</si>
  <si>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</si>
  <si>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</si>
  <si>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</si>
  <si>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</si>
  <si>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</si>
  <si>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</si>
  <si>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</si>
  <si>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</si>
  <si>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</si>
  <si>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</si>
  <si>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</si>
  <si>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</si>
  <si>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</si>
  <si>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</si>
  <si>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</si>
  <si>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</si>
  <si>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</si>
  <si>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</si>
  <si>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</si>
  <si>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</si>
  <si>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</si>
  <si>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</si>
  <si>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</si>
  <si>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</si>
  <si>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</si>
  <si>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</si>
  <si>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</si>
  <si>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</si>
  <si>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</si>
  <si>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</si>
  <si>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</si>
  <si>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</si>
  <si>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</si>
  <si>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</si>
  <si>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</si>
  <si>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</si>
  <si>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</si>
  <si>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</si>
  <si>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</si>
  <si>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</si>
  <si>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</si>
  <si>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</si>
  <si>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</si>
  <si>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</si>
  <si>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</si>
  <si>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</si>
  <si>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</si>
  <si>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</si>
  <si>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</si>
  <si>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</si>
  <si>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</si>
  <si>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</si>
  <si>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</si>
  <si>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</si>
  <si>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</si>
  <si>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</si>
  <si>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</si>
  <si>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</si>
  <si>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</si>
  <si>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</si>
  <si>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</si>
  <si>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</si>
  <si>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</si>
  <si>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</si>
  <si>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</si>
  <si>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</si>
  <si>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</si>
  <si>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</si>
  <si>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</si>
  <si>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</si>
  <si>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</si>
  <si>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</si>
  <si>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</si>
  <si>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</si>
  <si>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</si>
  <si>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</si>
  <si>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</si>
  <si>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</si>
  <si>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</si>
  <si>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</si>
  <si>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</si>
  <si>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</si>
  <si>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</si>
  <si>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</si>
  <si>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</si>
  <si>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</si>
  <si>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</si>
  <si>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</si>
  <si>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</si>
  <si>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</si>
  <si>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</si>
  <si>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</si>
  <si>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</si>
  <si>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</si>
  <si>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</si>
  <si>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</si>
  <si>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</si>
  <si>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</si>
  <si>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</si>
  <si>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</si>
  <si>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</si>
  <si>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</si>
  <si>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</si>
  <si>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</si>
  <si>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</si>
  <si>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</si>
  <si>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</si>
  <si>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</si>
  <si>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</si>
  <si>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</si>
  <si>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</si>
  <si>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</si>
  <si>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</si>
  <si>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</si>
  <si>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</si>
  <si>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</si>
  <si>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</si>
  <si>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</si>
  <si>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</si>
  <si>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</si>
  <si>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</si>
  <si>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</si>
  <si>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</si>
  <si>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</si>
  <si>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</si>
  <si>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</si>
  <si>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</si>
  <si>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</si>
  <si>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</si>
  <si>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</si>
  <si>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</si>
  <si>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</si>
  <si>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</si>
  <si>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</si>
  <si>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</si>
  <si>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</si>
  <si>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</si>
  <si>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</si>
  <si>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</si>
  <si>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</si>
  <si>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</si>
  <si>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</si>
  <si>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</si>
  <si>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</si>
  <si>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</si>
  <si>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</si>
  <si>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</si>
  <si>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</si>
  <si>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</si>
  <si>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</si>
  <si>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</si>
  <si>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</si>
  <si>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</si>
  <si>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</si>
  <si>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</si>
  <si>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</si>
  <si>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</si>
  <si>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</si>
  <si>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</si>
  <si>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</si>
  <si>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</si>
  <si>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</si>
  <si>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</si>
  <si>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</si>
  <si>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</si>
  <si>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</si>
  <si>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</si>
  <si>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</si>
  <si>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</si>
  <si>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</si>
  <si>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</si>
  <si>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</si>
  <si>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</si>
  <si>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</si>
  <si>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</si>
  <si>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</si>
  <si>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</si>
  <si>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</si>
  <si>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</si>
  <si>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</si>
  <si>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</si>
  <si>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</si>
  <si>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</si>
  <si>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</si>
  <si>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</si>
  <si>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</si>
  <si>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</si>
  <si>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</si>
  <si>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</si>
  <si>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</si>
  <si>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</si>
  <si>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</si>
  <si>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</si>
  <si>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</si>
  <si>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</si>
  <si>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</si>
  <si>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</si>
  <si>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</si>
  <si>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</si>
  <si>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</si>
  <si>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</si>
  <si>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</si>
  <si>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</si>
  <si>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</si>
  <si>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</si>
  <si>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</si>
  <si>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</si>
  <si>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</si>
  <si>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</si>
  <si>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</si>
  <si>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</si>
  <si>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</si>
  <si>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</si>
  <si>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</si>
  <si>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</si>
  <si>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</si>
  <si>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</si>
  <si>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</si>
  <si>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</si>
  <si>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</si>
  <si>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</si>
  <si>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</si>
  <si>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</si>
  <si>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</si>
  <si>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</si>
  <si>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</si>
  <si>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</si>
  <si>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</si>
  <si>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</si>
  <si>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</si>
  <si>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</si>
  <si>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</si>
  <si>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</si>
  <si>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</si>
  <si>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</si>
  <si>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</si>
  <si>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</si>
  <si>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</si>
  <si>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</si>
  <si>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</si>
  <si>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</si>
  <si>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</si>
  <si>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</si>
  <si>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</si>
  <si>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</si>
  <si>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</si>
  <si>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</si>
  <si>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</si>
  <si>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</si>
  <si>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</si>
  <si>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</si>
  <si>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</si>
  <si>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</si>
  <si>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</si>
  <si>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</si>
  <si>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</si>
  <si>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</si>
  <si>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</si>
  <si>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</si>
  <si>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</si>
  <si>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</si>
  <si>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</si>
  <si>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</si>
  <si>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</si>
  <si>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</si>
  <si>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</si>
  <si>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</si>
  <si>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</si>
  <si>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</si>
  <si>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</si>
  <si>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</si>
  <si>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</si>
  <si>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</si>
  <si>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</si>
  <si>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</si>
  <si>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</si>
  <si>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</si>
  <si>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</si>
  <si>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</si>
  <si>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</si>
  <si>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</si>
  <si>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</si>
  <si>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</si>
  <si>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</si>
  <si>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</si>
  <si>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</si>
  <si>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</si>
  <si>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</si>
  <si>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</si>
  <si>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</si>
  <si>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</si>
  <si>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</si>
  <si>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</si>
  <si>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</si>
  <si>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</si>
  <si>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</si>
  <si>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</si>
  <si>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</si>
  <si>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</si>
  <si>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</si>
  <si>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</si>
  <si>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</si>
  <si>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</si>
  <si>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</si>
  <si>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</si>
  <si>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</si>
  <si>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</si>
  <si>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</si>
  <si>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</si>
  <si>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</si>
  <si>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</si>
  <si>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</si>
  <si>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</si>
  <si>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</si>
  <si>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</si>
  <si>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</si>
  <si>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</si>
  <si>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</si>
  <si>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</si>
  <si>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</si>
  <si>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</si>
  <si>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</si>
  <si>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</si>
  <si>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</si>
  <si>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</si>
  <si>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</si>
  <si>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</si>
  <si>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</si>
  <si>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</si>
  <si>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</si>
  <si>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</si>
  <si>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</si>
  <si>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</si>
  <si>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</si>
  <si>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</si>
  <si>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</si>
  <si>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</si>
  <si>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</si>
  <si>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</si>
  <si>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</si>
  <si>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</si>
  <si>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</si>
  <si>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</si>
  <si>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</si>
  <si>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</si>
  <si>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</si>
  <si>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</si>
  <si>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</si>
  <si>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</si>
  <si>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</si>
  <si>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</si>
  <si>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</si>
  <si>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</si>
  <si>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</si>
  <si>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</si>
  <si>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</si>
  <si>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</si>
  <si>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</si>
  <si>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</si>
  <si>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</si>
  <si>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</si>
  <si>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</si>
  <si>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</si>
  <si>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</si>
  <si>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</si>
  <si>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</si>
  <si>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</si>
  <si>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</si>
  <si>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</si>
  <si>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</si>
  <si>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</si>
  <si>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</si>
  <si>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</si>
  <si>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</si>
  <si>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</si>
  <si>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</si>
  <si>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</si>
  <si>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</si>
  <si>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</si>
  <si>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</si>
  <si>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</si>
  <si>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</si>
  <si>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</si>
  <si>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</si>
  <si>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</si>
  <si>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</si>
  <si>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</si>
  <si>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</si>
  <si>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</si>
  <si>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</si>
  <si>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</si>
  <si>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</si>
  <si>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</si>
  <si>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</si>
  <si>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</si>
  <si>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</si>
  <si>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</si>
  <si>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</si>
  <si>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</si>
  <si>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</si>
  <si>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</si>
  <si>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</si>
  <si>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</si>
  <si>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</si>
  <si>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</si>
  <si>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</si>
  <si>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</si>
  <si>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</si>
  <si>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</si>
  <si>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</si>
  <si>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</si>
  <si>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</si>
  <si>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</si>
  <si>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</si>
  <si>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</si>
  <si>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</si>
  <si>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</si>
  <si>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</si>
  <si>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</si>
  <si>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</si>
  <si>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</si>
  <si>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</si>
  <si>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</si>
  <si>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</si>
  <si>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</si>
  <si>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</si>
  <si>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</si>
  <si>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</si>
  <si>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</si>
  <si>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</si>
  <si>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</si>
  <si>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</si>
  <si>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</si>
  <si>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</si>
  <si>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</si>
  <si>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</si>
  <si>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</si>
  <si>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</si>
  <si>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</si>
  <si>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</si>
  <si>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</si>
  <si>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</si>
  <si>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</si>
  <si>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</si>
  <si>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</si>
  <si>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</si>
  <si>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</si>
  <si>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</si>
  <si>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</si>
  <si>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</si>
  <si>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</si>
  <si>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</si>
  <si>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</si>
  <si>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</si>
  <si>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</si>
  <si>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</si>
  <si>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</si>
  <si>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</si>
  <si>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</si>
  <si>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</si>
  <si>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</si>
  <si>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</si>
  <si>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</si>
  <si>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</si>
  <si>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</si>
  <si>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</si>
  <si>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</si>
  <si>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</si>
  <si>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</si>
  <si>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</si>
  <si>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</si>
  <si>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</si>
  <si>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</si>
  <si>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</si>
  <si>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</si>
  <si>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</si>
  <si>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</si>
  <si>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</si>
  <si>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</si>
  <si>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</si>
  <si>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</si>
  <si>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</si>
  <si>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</si>
  <si>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</si>
  <si>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</si>
  <si>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</si>
  <si>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</si>
  <si>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</si>
  <si>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</si>
  <si>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</si>
  <si>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</si>
  <si>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</si>
  <si>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</si>
  <si>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</si>
  <si>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</si>
  <si>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</si>
  <si>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</si>
  <si>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</si>
  <si>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</si>
  <si>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</si>
  <si>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</si>
  <si>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</si>
  <si>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</si>
  <si>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</si>
  <si>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</si>
  <si>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</si>
  <si>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</si>
  <si>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</si>
  <si>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</si>
  <si>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</si>
  <si>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</si>
  <si>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</si>
  <si>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</si>
  <si>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</si>
  <si>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</si>
  <si>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</si>
  <si>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</si>
  <si>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</si>
  <si>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</si>
  <si>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</si>
  <si>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</si>
  <si>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</si>
  <si>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</si>
  <si>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</si>
  <si>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</si>
  <si>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</si>
  <si>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</si>
  <si>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</si>
  <si>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</si>
  <si>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</si>
  <si>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</si>
  <si>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</si>
  <si>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</si>
  <si>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</si>
  <si>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</si>
  <si>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</si>
  <si>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</si>
  <si>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</si>
  <si>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</si>
  <si>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</si>
  <si>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</si>
  <si>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</si>
  <si>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</si>
  <si>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</si>
  <si>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</si>
  <si>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</si>
  <si>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</si>
  <si>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</si>
  <si>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</si>
  <si>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</si>
  <si>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</si>
  <si>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</si>
  <si>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</si>
  <si>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</si>
  <si>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</si>
  <si>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</si>
  <si>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</si>
  <si>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</si>
  <si>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</si>
  <si>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</si>
  <si>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</si>
  <si>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</si>
  <si>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</si>
  <si>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</si>
  <si>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</si>
  <si>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</si>
  <si>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</si>
  <si>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</si>
  <si>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</si>
  <si>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</si>
  <si>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</si>
  <si>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</si>
  <si>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</si>
  <si>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</si>
  <si>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</si>
  <si>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</si>
  <si>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</si>
  <si>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</si>
  <si>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</si>
  <si>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</si>
  <si>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</si>
  <si>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</si>
  <si>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</si>
  <si>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</si>
  <si>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</si>
  <si>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</si>
  <si>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</si>
  <si>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</si>
  <si>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</si>
  <si>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</si>
  <si>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</si>
  <si>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</si>
  <si>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</si>
  <si>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</si>
  <si>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</si>
  <si>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</si>
  <si>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</si>
  <si>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</si>
  <si>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</si>
  <si>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</si>
  <si>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</si>
  <si>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</si>
  <si>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</si>
  <si>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</si>
  <si>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</si>
  <si>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</si>
  <si>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</si>
  <si>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</si>
  <si>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</si>
  <si>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</si>
  <si>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</si>
  <si>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</si>
  <si>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</si>
  <si>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</si>
  <si>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</si>
  <si>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</si>
  <si>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</si>
  <si>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</si>
  <si>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</si>
  <si>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</si>
  <si>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</si>
  <si>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</si>
  <si>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</si>
  <si>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</si>
  <si>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</si>
  <si>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</si>
  <si>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</si>
  <si>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</si>
  <si>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</si>
  <si>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</si>
  <si>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</si>
  <si>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</si>
  <si>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</si>
  <si>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</si>
  <si>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</si>
  <si>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</si>
  <si>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</si>
  <si>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</si>
  <si>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</si>
  <si>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</si>
  <si>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</si>
  <si>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</si>
  <si>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</si>
  <si>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</si>
  <si>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</si>
  <si>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</si>
  <si>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</si>
  <si>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</si>
  <si>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</si>
  <si>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</si>
  <si>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</si>
  <si>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</si>
  <si>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</si>
  <si>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</si>
  <si>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</si>
  <si>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</si>
  <si>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</si>
  <si>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</si>
  <si>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</si>
  <si>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</si>
  <si>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</si>
  <si>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</si>
  <si>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</si>
  <si>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</si>
  <si>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</si>
  <si>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</si>
  <si>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</si>
  <si>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</si>
  <si>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</si>
  <si>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</si>
  <si>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</si>
  <si>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</si>
  <si>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</si>
  <si>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</si>
  <si>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</si>
  <si>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</si>
  <si>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</si>
  <si>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</si>
  <si>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</si>
  <si>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</si>
  <si>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</si>
  <si>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</si>
  <si>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</si>
  <si>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</si>
  <si>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</si>
  <si>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</si>
  <si>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</si>
  <si>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</si>
  <si>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</si>
  <si>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</si>
  <si>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</si>
  <si>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</si>
  <si>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</si>
  <si>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</si>
  <si>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</si>
  <si>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</si>
  <si>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</si>
  <si>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</si>
  <si>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</si>
  <si>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</si>
  <si>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</si>
  <si>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</si>
  <si>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</si>
  <si>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</si>
  <si>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</si>
  <si>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</si>
  <si>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</si>
  <si>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</si>
  <si>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</si>
  <si>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</si>
  <si>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</si>
  <si>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</si>
  <si>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</si>
  <si>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</si>
  <si>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</si>
  <si>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</si>
  <si>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</si>
  <si>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</si>
  <si>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</si>
  <si>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</si>
  <si>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</si>
  <si>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</si>
  <si>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</si>
  <si>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</si>
  <si>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</si>
  <si>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</si>
  <si>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</si>
  <si>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</si>
  <si>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</si>
  <si>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</si>
  <si>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</si>
  <si>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</si>
  <si>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</si>
  <si>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</si>
  <si>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</si>
  <si>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</si>
  <si>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</si>
  <si>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</si>
  <si>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</si>
  <si>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</si>
  <si>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</si>
  <si>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</si>
  <si>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</si>
  <si>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</si>
  <si>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</si>
  <si>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</si>
  <si>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</si>
  <si>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</si>
  <si>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</si>
  <si>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</si>
  <si>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</si>
  <si>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</si>
  <si>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</si>
  <si>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</si>
  <si>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</si>
  <si>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</si>
  <si>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</si>
  <si>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</si>
  <si>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</si>
  <si>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</si>
  <si>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</si>
  <si>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</si>
  <si>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</si>
  <si>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</si>
  <si>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</si>
  <si>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</si>
  <si>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</si>
  <si>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</si>
  <si>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</si>
  <si>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</si>
  <si>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</si>
  <si>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</si>
  <si>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</si>
  <si>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</si>
  <si>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</si>
  <si>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</si>
  <si>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</si>
  <si>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</si>
  <si>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</si>
  <si>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</si>
  <si>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</si>
  <si>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</si>
  <si>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</si>
  <si>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</si>
  <si>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</si>
  <si>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</si>
  <si>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</si>
  <si>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</si>
  <si>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</si>
  <si>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</si>
  <si>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</si>
  <si>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</si>
  <si>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</si>
  <si>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</si>
  <si>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</si>
  <si>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</si>
  <si>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</si>
  <si>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</si>
  <si>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</si>
  <si>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</si>
  <si>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</si>
  <si>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</si>
  <si>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</si>
  <si>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</si>
  <si>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</si>
  <si>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</si>
  <si>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</si>
  <si>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</si>
  <si>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</si>
  <si>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</si>
  <si>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</si>
  <si>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</si>
  <si>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</si>
  <si>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</si>
  <si>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</si>
  <si>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</si>
  <si>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</si>
  <si>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</si>
  <si>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</si>
  <si>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</si>
  <si>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</si>
  <si>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</si>
  <si>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</si>
  <si>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</si>
  <si>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</si>
  <si>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</si>
  <si>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</si>
  <si>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</si>
  <si>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</si>
  <si>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</si>
  <si>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</si>
  <si>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</si>
  <si>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</si>
  <si>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</si>
  <si>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</si>
  <si>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</si>
  <si>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</si>
  <si>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</si>
  <si>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</si>
  <si>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</si>
  <si>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</si>
  <si>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</si>
  <si>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</si>
  <si>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</si>
  <si>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</si>
  <si>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</si>
  <si>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</si>
  <si>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</si>
  <si>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</si>
  <si>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</si>
  <si>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</si>
  <si>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</si>
  <si>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</si>
  <si>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</si>
  <si>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</si>
  <si>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</si>
  <si>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</si>
  <si>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</si>
  <si>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</si>
  <si>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</si>
  <si>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</si>
  <si>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</si>
  <si>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</si>
  <si>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</si>
  <si>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</si>
  <si>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</si>
  <si>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</si>
  <si>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</si>
  <si>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</si>
  <si>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</si>
  <si>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</si>
  <si>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</si>
  <si>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</si>
  <si>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</si>
  <si>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</si>
  <si>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</si>
  <si>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</si>
  <si>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</si>
  <si>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</si>
  <si>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</si>
  <si>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</si>
  <si>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</si>
  <si>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</si>
  <si>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</si>
  <si>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</si>
  <si>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</si>
  <si>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</si>
  <si>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</si>
  <si>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</si>
  <si>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</si>
  <si>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</si>
  <si>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</si>
  <si>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</si>
  <si>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</si>
  <si>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</si>
  <si>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</si>
  <si>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</si>
  <si>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</si>
  <si>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</si>
  <si>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</si>
  <si>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</si>
  <si>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</si>
  <si>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</si>
  <si>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</si>
  <si>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</si>
  <si>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</si>
  <si>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</si>
  <si>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</si>
  <si>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</si>
  <si>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</si>
  <si>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</si>
  <si>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</si>
  <si>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</si>
  <si>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</si>
  <si>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</si>
  <si>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</si>
  <si>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</si>
  <si>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</si>
  <si>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</si>
  <si>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</si>
  <si>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</si>
  <si>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</si>
  <si>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</si>
  <si>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</si>
  <si>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</si>
  <si>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</si>
  <si>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</si>
  <si>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</si>
  <si>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</si>
  <si>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</si>
  <si>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</si>
  <si>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</si>
  <si>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</si>
  <si>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</si>
  <si>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</si>
  <si>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</si>
  <si>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</si>
  <si>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</si>
  <si>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</si>
  <si>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</si>
  <si>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</si>
  <si>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</si>
  <si>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</si>
  <si>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</si>
  <si>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</si>
  <si>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</si>
  <si>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</si>
  <si>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</si>
  <si>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</si>
  <si>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</si>
  <si>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</si>
  <si>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</si>
  <si>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</si>
  <si>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</si>
  <si>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</si>
  <si>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</si>
  <si>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</si>
  <si>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</si>
  <si>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</si>
  <si>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</si>
  <si>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</si>
  <si>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</si>
  <si>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</si>
  <si>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</si>
  <si>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</si>
  <si>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</si>
  <si>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</si>
  <si>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</si>
  <si>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</si>
  <si>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</si>
  <si>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</si>
  <si>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</si>
  <si>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</si>
  <si>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</si>
  <si>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</si>
  <si>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</si>
  <si>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</si>
  <si>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</si>
  <si>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</si>
  <si>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</si>
  <si>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</si>
  <si>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</si>
  <si>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</si>
  <si>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</si>
  <si>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</si>
  <si>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</si>
  <si>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</si>
  <si>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</si>
  <si>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</si>
  <si>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</si>
  <si>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</si>
  <si>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</si>
  <si>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</si>
  <si>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</si>
  <si>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</si>
  <si>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</si>
  <si>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</si>
  <si>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</si>
  <si>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</si>
  <si>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</si>
  <si>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</si>
  <si>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</si>
  <si>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</si>
  <si>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</si>
  <si>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</si>
  <si>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</si>
  <si>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</si>
  <si>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</si>
  <si>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</si>
  <si>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</si>
  <si>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</si>
  <si>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</si>
  <si>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</si>
  <si>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</si>
  <si>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</si>
  <si>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</si>
  <si>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</si>
  <si>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</si>
  <si>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</si>
  <si>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</si>
  <si>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</si>
  <si>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</si>
  <si>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</si>
  <si>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</si>
  <si>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</si>
  <si>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</si>
  <si>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</si>
  <si>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</si>
  <si>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</si>
  <si>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</si>
  <si>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</si>
  <si>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</si>
  <si>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</si>
  <si>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</si>
  <si>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</si>
  <si>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</si>
  <si>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</si>
  <si>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</si>
  <si>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</si>
  <si>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</si>
  <si>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</si>
  <si>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</si>
  <si>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</si>
  <si>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</si>
  <si>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</si>
  <si>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</si>
  <si>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</si>
  <si>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</si>
  <si>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</si>
  <si>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</si>
  <si>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</si>
  <si>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</si>
  <si>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</si>
  <si>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</si>
  <si>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</si>
  <si>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</si>
  <si>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</si>
  <si>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</si>
  <si>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</si>
  <si>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</si>
  <si>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</si>
  <si>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</si>
  <si>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</si>
  <si>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</si>
  <si>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</si>
  <si>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</si>
  <si>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</si>
  <si>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</si>
  <si>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</si>
  <si>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</si>
  <si>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</si>
  <si>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</si>
  <si>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</si>
  <si>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</si>
  <si>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</si>
  <si>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</si>
  <si>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</si>
  <si>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</si>
  <si>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</si>
  <si>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</si>
  <si>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</si>
  <si>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</si>
  <si>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</si>
  <si>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</si>
  <si>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</si>
  <si>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</si>
  <si>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</si>
  <si>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</si>
  <si>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</si>
  <si>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</si>
  <si>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</si>
  <si>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</si>
  <si>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</si>
  <si>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</si>
  <si>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</si>
  <si>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</si>
  <si>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</si>
  <si>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</si>
  <si>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</si>
  <si>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</si>
  <si>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</si>
  <si>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</si>
  <si>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</si>
  <si>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</si>
  <si>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</si>
  <si>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</si>
  <si>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</si>
  <si>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</si>
  <si>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</si>
  <si>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</si>
  <si>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</si>
  <si>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</si>
  <si>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</si>
  <si>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</si>
  <si>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</si>
  <si>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</si>
  <si>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</si>
  <si>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</si>
  <si>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</si>
  <si>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</si>
  <si>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</si>
  <si>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</si>
  <si>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</si>
  <si>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</si>
  <si>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</si>
  <si>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</si>
  <si>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</si>
  <si>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</si>
  <si>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</si>
  <si>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</si>
  <si>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</si>
  <si>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</si>
  <si>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</si>
  <si>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</si>
  <si>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</si>
  <si>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</si>
  <si>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</si>
  <si>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</si>
  <si>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</si>
  <si>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</si>
  <si>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</si>
  <si>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</si>
  <si>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</si>
  <si>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</si>
  <si>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</si>
  <si>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</si>
  <si>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</si>
  <si>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</si>
  <si>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</si>
  <si>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</si>
  <si>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</si>
  <si>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</si>
  <si>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</si>
  <si>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</si>
  <si>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</si>
  <si>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</si>
  <si>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</si>
  <si>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</si>
  <si>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</si>
  <si>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</si>
  <si>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</si>
  <si>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</si>
  <si>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</si>
  <si>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</si>
  <si>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</si>
  <si>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</si>
  <si>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</si>
  <si>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</si>
  <si>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</si>
  <si>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</si>
  <si>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</si>
  <si>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</si>
  <si>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</si>
  <si>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</si>
  <si>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</si>
  <si>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</si>
  <si>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</si>
  <si>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</si>
  <si>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</si>
  <si>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</si>
  <si>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</si>
  <si>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</si>
  <si>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</si>
  <si>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</si>
  <si>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</si>
  <si>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</si>
  <si>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</si>
  <si>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</si>
  <si>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</si>
  <si>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</si>
  <si>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</si>
  <si>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</si>
  <si>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</si>
  <si>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</si>
  <si>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</si>
  <si>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</si>
  <si>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</si>
  <si>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</si>
  <si>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</si>
  <si>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</si>
  <si>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</si>
  <si>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</si>
  <si>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</si>
  <si>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</si>
  <si>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</si>
  <si>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</si>
  <si>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</si>
  <si>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</si>
  <si>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</si>
  <si>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</si>
  <si>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</si>
  <si>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</si>
  <si>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</si>
  <si>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</si>
  <si>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</si>
  <si>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</si>
  <si>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</si>
  <si>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</si>
  <si>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</si>
  <si>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</si>
  <si>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</si>
  <si>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</si>
  <si>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</si>
  <si>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</si>
  <si>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</si>
  <si>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</si>
  <si>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</si>
  <si>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</si>
  <si>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</si>
  <si>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</si>
  <si>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</si>
  <si>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</si>
  <si>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</si>
  <si>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</si>
  <si>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</si>
  <si>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</si>
  <si>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</si>
  <si>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</si>
  <si>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</si>
  <si>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</si>
  <si>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</si>
  <si>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</si>
  <si>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</si>
  <si>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</si>
  <si>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</si>
  <si>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</si>
  <si>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</si>
  <si>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</si>
  <si>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</si>
  <si>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</si>
  <si>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</si>
  <si>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</si>
  <si>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</si>
  <si>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</si>
  <si>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</si>
  <si>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</si>
  <si>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</si>
  <si>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</si>
  <si>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</si>
  <si>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</si>
  <si>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</si>
  <si>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</si>
  <si>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</si>
  <si>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</si>
  <si>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</si>
  <si>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</si>
  <si>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</si>
  <si>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</si>
  <si>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</si>
  <si>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</si>
  <si>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</si>
  <si>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</si>
  <si>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</si>
  <si>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</si>
  <si>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</si>
  <si>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</si>
  <si>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</si>
  <si>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</si>
  <si>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</si>
  <si>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</si>
  <si>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</si>
  <si>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</si>
  <si>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</si>
  <si>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</si>
  <si>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</si>
  <si>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</si>
  <si>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</si>
  <si>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</si>
  <si>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</si>
  <si>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</si>
  <si>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</si>
  <si>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</si>
  <si>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</si>
  <si>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</si>
  <si>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</si>
  <si>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</si>
  <si>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</si>
  <si>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</si>
  <si>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</si>
  <si>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</si>
  <si>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</si>
  <si>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</si>
  <si>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</si>
  <si>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</si>
  <si>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</si>
  <si>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</si>
  <si>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</si>
  <si>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</si>
  <si>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</si>
  <si>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</si>
  <si>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</si>
  <si>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</si>
  <si>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</si>
  <si>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</si>
  <si>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</si>
  <si>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</si>
  <si>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</si>
  <si>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</si>
  <si>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</si>
  <si>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</si>
  <si>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</si>
  <si>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</si>
  <si>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</si>
  <si>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</si>
  <si>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</si>
  <si>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</si>
  <si>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</si>
  <si>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</si>
  <si>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</si>
  <si>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</si>
  <si>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</si>
  <si>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</si>
  <si>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</si>
  <si>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</si>
  <si>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</si>
  <si>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</si>
  <si>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</si>
  <si>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</si>
  <si>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</si>
  <si>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</si>
  <si>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</si>
  <si>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</si>
  <si>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</si>
  <si>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</si>
  <si>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</si>
  <si>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</si>
  <si>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</si>
  <si>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</si>
  <si>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</si>
  <si>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</si>
  <si>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</si>
  <si>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</si>
  <si>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</si>
  <si>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</si>
  <si>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</si>
  <si>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</si>
  <si>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</si>
  <si>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</si>
  <si>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</si>
  <si>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</si>
  <si>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</si>
  <si>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</si>
  <si>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</si>
  <si>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</si>
  <si>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</si>
  <si>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</si>
  <si>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</si>
  <si>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</si>
  <si>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</si>
  <si>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</si>
  <si>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</si>
  <si>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</si>
  <si>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</si>
  <si>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</si>
  <si>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</si>
  <si>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</si>
  <si>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</si>
  <si>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</si>
  <si>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</si>
  <si>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</si>
  <si>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</si>
  <si>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</si>
  <si>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</si>
  <si>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</si>
  <si>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</si>
  <si>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</si>
  <si>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</si>
  <si>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</si>
  <si>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</si>
  <si>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</si>
  <si>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</si>
  <si>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</si>
  <si>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</si>
  <si>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</si>
  <si>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</si>
  <si>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</si>
  <si>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</si>
  <si>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</si>
  <si>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</si>
  <si>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</si>
  <si>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</si>
  <si>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</si>
  <si>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</si>
  <si>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</si>
  <si>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</si>
  <si>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</si>
  <si>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</si>
  <si>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</si>
  <si>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</si>
  <si>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</si>
  <si>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</si>
  <si>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</si>
  <si>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</si>
  <si>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</si>
  <si>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</si>
  <si>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</si>
  <si>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</si>
  <si>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</si>
  <si>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</si>
  <si>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</si>
  <si>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</si>
  <si>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</si>
  <si>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</si>
  <si>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</si>
  <si>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</si>
  <si>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</si>
  <si>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</si>
  <si>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</si>
  <si>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</si>
  <si>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</si>
  <si>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</si>
  <si>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</si>
  <si>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</si>
  <si>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</si>
  <si>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</si>
  <si>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</si>
  <si>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</si>
  <si>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</si>
  <si>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</si>
  <si>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</si>
  <si>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</si>
  <si>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</si>
  <si>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</si>
  <si>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</si>
  <si>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</si>
  <si>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</si>
  <si>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</si>
  <si>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</si>
  <si>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</si>
  <si>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</si>
  <si>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</si>
  <si>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</si>
  <si>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</si>
  <si>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</si>
  <si>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</si>
  <si>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</si>
  <si>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</si>
  <si>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</si>
  <si>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</si>
  <si>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</si>
  <si>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</si>
  <si>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</si>
  <si>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</si>
  <si>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</si>
  <si>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</si>
  <si>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</si>
  <si>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</si>
  <si>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</si>
  <si>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</si>
  <si>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</si>
  <si>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</si>
  <si>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</si>
  <si>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</si>
  <si>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</si>
  <si>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</si>
  <si>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</si>
  <si>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</si>
  <si>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</si>
  <si>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</si>
  <si>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</si>
  <si>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</si>
  <si>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</si>
  <si>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</si>
  <si>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</si>
  <si>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</si>
  <si>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</si>
  <si>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</si>
  <si>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</si>
  <si>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</si>
  <si>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</si>
  <si>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</si>
  <si>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</si>
  <si>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</si>
  <si>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</si>
  <si>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</si>
  <si>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</si>
  <si>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</si>
  <si>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</si>
  <si>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</si>
  <si>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</si>
  <si>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</si>
  <si>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</si>
  <si>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</si>
  <si>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</si>
  <si>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</si>
  <si>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</si>
  <si>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</si>
  <si>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</si>
  <si>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</si>
  <si>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</si>
  <si>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</si>
  <si>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</si>
  <si>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</si>
  <si>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</si>
  <si>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</si>
  <si>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</si>
  <si>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</si>
  <si>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</si>
  <si>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</si>
  <si>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</si>
  <si>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</si>
  <si>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</si>
  <si>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</si>
  <si>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</si>
  <si>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</si>
  <si>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</si>
  <si>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</si>
  <si>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</si>
  <si>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</si>
  <si>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</si>
  <si>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</si>
  <si>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</si>
  <si>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</si>
  <si>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</si>
  <si>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</si>
  <si>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</si>
  <si>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</si>
  <si>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</si>
  <si>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</si>
  <si>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</si>
  <si>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</si>
  <si>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</si>
  <si>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</si>
  <si>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</si>
  <si>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</si>
  <si>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</si>
  <si>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</si>
  <si>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</si>
  <si>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</si>
  <si>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</si>
  <si>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</si>
  <si>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</si>
  <si>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</si>
  <si>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</si>
  <si>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</si>
  <si>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</si>
  <si>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</si>
  <si>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</si>
  <si>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</si>
  <si>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</si>
  <si>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</si>
  <si>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</si>
  <si>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</si>
  <si>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</si>
  <si>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</si>
  <si>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</si>
  <si>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</si>
  <si>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</si>
  <si>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</si>
  <si>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</si>
  <si>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</si>
  <si>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</si>
  <si>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</si>
  <si>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</si>
  <si>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</si>
  <si>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</si>
  <si>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</si>
  <si>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</si>
  <si>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</si>
  <si>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</si>
  <si>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</si>
  <si>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</si>
  <si>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</si>
  <si>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</si>
  <si>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</si>
  <si>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</si>
  <si>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</si>
  <si>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</si>
  <si>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</si>
  <si>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</si>
  <si>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</si>
  <si>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</si>
  <si>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</si>
  <si>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</si>
  <si>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</si>
  <si>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</si>
  <si>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</si>
  <si>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</si>
  <si>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</si>
  <si>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</si>
  <si>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</si>
  <si>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</si>
  <si>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</si>
  <si>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</si>
  <si>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</si>
  <si>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</si>
  <si>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</si>
  <si>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</si>
  <si>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</si>
  <si>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</si>
  <si>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</si>
  <si>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</si>
  <si>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</si>
  <si>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</si>
  <si>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</si>
  <si>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</si>
  <si>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</si>
  <si>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</si>
  <si>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</si>
  <si>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</si>
  <si>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</si>
  <si>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</si>
  <si>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</si>
  <si>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</si>
  <si>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</si>
  <si>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</si>
  <si>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</si>
  <si>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</si>
  <si>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</si>
  <si>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</si>
  <si>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</si>
  <si>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</si>
  <si>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</si>
  <si>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</si>
  <si>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</si>
  <si>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</si>
  <si>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</si>
  <si>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</si>
  <si>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</si>
  <si>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</si>
  <si>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</si>
  <si>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</si>
  <si>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</si>
  <si>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</si>
  <si>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</si>
  <si>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</si>
  <si>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</si>
  <si>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</si>
  <si>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</si>
  <si>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</si>
  <si>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</si>
  <si>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</si>
  <si>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</si>
  <si>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</si>
  <si>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</si>
  <si>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</si>
  <si>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</si>
  <si>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</si>
  <si>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</si>
  <si>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</si>
  <si>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</si>
  <si>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</si>
  <si>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</si>
  <si>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</si>
  <si>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</si>
  <si>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</si>
  <si>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</si>
  <si>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</si>
  <si>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</si>
  <si>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</si>
  <si>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</si>
  <si>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</si>
  <si>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</si>
  <si>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</si>
  <si>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</si>
  <si>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</si>
  <si>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</si>
  <si>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</si>
  <si>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</si>
  <si>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</si>
  <si>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</si>
  <si>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</si>
  <si>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</si>
  <si>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</si>
  <si>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</si>
  <si>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</si>
  <si>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</si>
  <si>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</si>
  <si>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</si>
  <si>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</si>
  <si>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</si>
  <si>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</si>
  <si>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</si>
  <si>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</si>
  <si>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</si>
  <si>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</si>
  <si>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</si>
  <si>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</si>
  <si>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</si>
  <si>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</si>
  <si>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</si>
  <si>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</si>
  <si>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</si>
  <si>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</si>
  <si>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</si>
  <si>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</si>
  <si>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</si>
  <si>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</si>
  <si>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</si>
  <si>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</si>
  <si>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</si>
  <si>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</si>
  <si>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</si>
  <si>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</si>
  <si>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</si>
  <si>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</si>
  <si>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</si>
  <si>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</si>
  <si>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</si>
  <si>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</si>
  <si>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</si>
  <si>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</si>
  <si>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</si>
  <si>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</si>
  <si>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</si>
  <si>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</si>
  <si>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</si>
  <si>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</si>
  <si>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</si>
  <si>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</si>
  <si>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</si>
  <si>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</si>
  <si>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</si>
  <si>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</si>
  <si>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</si>
  <si>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</si>
  <si>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</si>
  <si>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</si>
  <si>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</si>
  <si>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</si>
  <si>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</si>
  <si>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</si>
  <si>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</si>
  <si>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</si>
  <si>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</si>
  <si>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</si>
  <si>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</si>
  <si>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</si>
  <si>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</si>
  <si>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</si>
  <si>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</si>
  <si>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</si>
  <si>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</si>
  <si>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</si>
  <si>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</si>
  <si>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</si>
  <si>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</si>
  <si>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</si>
  <si>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</si>
  <si>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</si>
  <si>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</si>
  <si>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</si>
  <si>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</si>
  <si>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</si>
  <si>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</si>
  <si>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</si>
  <si>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</si>
  <si>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</si>
  <si>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</si>
  <si>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</si>
  <si>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</si>
  <si>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</si>
  <si>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</si>
  <si>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</si>
  <si>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</si>
  <si>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</si>
  <si>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</si>
  <si>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</si>
  <si>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</si>
  <si>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</si>
  <si>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</si>
  <si>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</si>
  <si>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</si>
  <si>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</si>
  <si>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</si>
  <si>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</si>
  <si>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</si>
  <si>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</si>
  <si>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</si>
  <si>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</si>
  <si>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</si>
  <si>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</si>
  <si>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</si>
  <si>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</si>
  <si>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</si>
  <si>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</si>
  <si>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</si>
  <si>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</si>
  <si>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</si>
  <si>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</si>
  <si>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</si>
  <si>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</si>
  <si>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</si>
  <si>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</si>
  <si>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</si>
  <si>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</si>
  <si>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</si>
  <si>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</si>
  <si>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</si>
  <si>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</si>
  <si>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</si>
  <si>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</si>
  <si>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</si>
  <si>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</si>
  <si>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</si>
  <si>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</si>
  <si>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</si>
  <si>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</si>
  <si>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</si>
  <si>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</si>
  <si>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</si>
  <si>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</si>
  <si>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</si>
  <si>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</si>
  <si>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</si>
  <si>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</si>
  <si>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</si>
  <si>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</si>
  <si>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</si>
  <si>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</si>
  <si>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</si>
  <si>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</si>
  <si>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</si>
  <si>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</si>
  <si>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</si>
  <si>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</si>
  <si>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</si>
  <si>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</si>
  <si>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</si>
  <si>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</si>
  <si>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</si>
  <si>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</si>
  <si>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</si>
  <si>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</si>
  <si>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</si>
  <si>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</si>
  <si>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</si>
  <si>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</si>
  <si>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</si>
  <si>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</si>
  <si>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</si>
  <si>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</si>
  <si>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</si>
  <si>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</si>
  <si>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</si>
  <si>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</si>
  <si>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</si>
  <si>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</si>
  <si>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</si>
  <si>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</si>
  <si>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</si>
  <si>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</si>
  <si>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</si>
  <si>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</si>
  <si>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</si>
  <si>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</si>
  <si>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</si>
  <si>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</si>
  <si>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</si>
  <si>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</si>
  <si>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</si>
  <si>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</si>
  <si>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</si>
  <si>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</si>
  <si>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</si>
  <si>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</si>
  <si>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</si>
  <si>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</si>
  <si>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</si>
  <si>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</si>
  <si>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</si>
  <si>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</si>
  <si>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</si>
  <si>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</si>
  <si>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</si>
  <si>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</si>
  <si>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</si>
  <si>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</si>
  <si>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</si>
  <si>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</si>
  <si>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</si>
  <si>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</si>
  <si>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</si>
  <si>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</si>
  <si>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</si>
  <si>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</si>
  <si>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</si>
  <si>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</si>
  <si>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</si>
  <si>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</si>
  <si>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</si>
  <si>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</si>
  <si>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</si>
  <si>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</si>
  <si>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</si>
  <si>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</si>
  <si>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</si>
  <si>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</si>
  <si>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</si>
  <si>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</si>
  <si>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</si>
  <si>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</si>
  <si>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</si>
  <si>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</si>
  <si>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</si>
  <si>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</si>
  <si>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</si>
  <si>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</si>
  <si>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</si>
  <si>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</si>
  <si>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</si>
  <si>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</si>
  <si>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</si>
  <si>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</si>
  <si>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</si>
  <si>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</si>
  <si>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</si>
  <si>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</si>
  <si>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</si>
  <si>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</si>
  <si>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</si>
  <si>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</si>
  <si>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</si>
  <si>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</si>
  <si>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</si>
  <si>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</si>
  <si>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</si>
  <si>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</si>
  <si>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</si>
  <si>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</si>
  <si>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</si>
  <si>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</si>
  <si>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</si>
  <si>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</si>
  <si>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</si>
  <si>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</si>
  <si>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</si>
  <si>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</si>
  <si>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</si>
  <si>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</si>
  <si>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</si>
  <si>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</si>
  <si>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</si>
  <si>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</si>
  <si>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</si>
  <si>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</si>
  <si>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</si>
  <si>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</si>
  <si>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</si>
  <si>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</si>
  <si>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</si>
  <si>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</si>
  <si>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</si>
  <si>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</si>
  <si>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</si>
  <si>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</si>
  <si>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</si>
  <si>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</si>
  <si>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</si>
  <si>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</si>
  <si>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</si>
  <si>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</si>
  <si>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</si>
  <si>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</si>
  <si>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</si>
  <si>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</si>
  <si>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</si>
  <si>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</si>
  <si>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</si>
  <si>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</si>
  <si>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</si>
  <si>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</si>
  <si>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</si>
  <si>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</si>
  <si>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</si>
  <si>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</si>
  <si>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</si>
  <si>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</si>
  <si>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</si>
  <si>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</si>
  <si>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</si>
  <si>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</si>
  <si>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</si>
  <si>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</si>
  <si>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</si>
  <si>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</si>
  <si>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</si>
  <si>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</si>
  <si>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</si>
  <si>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</si>
  <si>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</si>
  <si>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</si>
  <si>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</si>
  <si>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</si>
  <si>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</si>
  <si>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</si>
  <si>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</si>
  <si>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</si>
  <si>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</si>
  <si>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</si>
  <si>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</si>
  <si>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</si>
  <si>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</si>
  <si>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</si>
  <si>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</si>
  <si>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</si>
  <si>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</si>
  <si>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</si>
  <si>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</si>
  <si>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</si>
  <si>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</si>
  <si>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</si>
  <si>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</si>
  <si>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</si>
  <si>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</si>
  <si>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</si>
  <si>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</si>
  <si>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</si>
  <si>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</si>
  <si>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</si>
  <si>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</si>
  <si>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</si>
  <si>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</si>
  <si>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</si>
  <si>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</si>
  <si>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</si>
  <si>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</si>
  <si>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</si>
  <si>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</si>
  <si>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</si>
  <si>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</si>
  <si>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</si>
  <si>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</si>
  <si>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</si>
  <si>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</si>
  <si>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</si>
  <si>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</si>
  <si>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</si>
  <si>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</si>
  <si>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</si>
  <si>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</si>
  <si>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</si>
  <si>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</si>
  <si>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</si>
  <si>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</si>
  <si>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</si>
  <si>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</si>
  <si>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</si>
  <si>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</si>
  <si>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</si>
  <si>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</si>
  <si>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</si>
  <si>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</si>
  <si>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</si>
  <si>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</si>
  <si>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</si>
  <si>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</si>
  <si>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</si>
  <si>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</si>
  <si>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</si>
  <si>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</si>
  <si>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</si>
  <si>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</si>
  <si>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</si>
  <si>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</si>
  <si>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</si>
  <si>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</si>
  <si>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</si>
  <si>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</si>
  <si>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</si>
  <si>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</si>
  <si>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</si>
  <si>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</si>
  <si>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</si>
  <si>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</si>
  <si>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</si>
  <si>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</si>
  <si>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</si>
  <si>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</si>
  <si>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</si>
  <si>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</si>
  <si>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</si>
  <si>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</si>
  <si>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</si>
  <si>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</si>
  <si>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</si>
  <si>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</si>
  <si>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</si>
  <si>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</si>
  <si>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</si>
  <si>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</si>
  <si>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</si>
  <si>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</si>
  <si>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</si>
  <si>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</si>
  <si>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</si>
  <si>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</si>
  <si>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</si>
  <si>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</si>
  <si>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</si>
  <si>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</si>
  <si>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</si>
  <si>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</si>
  <si>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</si>
  <si>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</si>
  <si>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</si>
  <si>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</si>
  <si>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</si>
  <si>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</si>
  <si>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</si>
  <si>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</si>
  <si>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</si>
  <si>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</si>
  <si>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</si>
  <si>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</si>
  <si>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</si>
  <si>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</si>
  <si>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</si>
  <si>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</si>
  <si>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</si>
  <si>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</si>
  <si>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</si>
  <si>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</si>
  <si>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</si>
  <si>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</si>
  <si>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</si>
  <si>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</si>
  <si>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</si>
  <si>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</si>
  <si>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</si>
  <si>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</si>
  <si>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</si>
  <si>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</si>
  <si>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</si>
  <si>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</si>
  <si>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</si>
  <si>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</si>
  <si>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</si>
  <si>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</si>
  <si>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</si>
  <si>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</si>
  <si>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</si>
  <si>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</si>
  <si>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</si>
  <si>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</si>
  <si>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</si>
  <si>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</si>
  <si>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</si>
  <si>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</si>
  <si>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</si>
  <si>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</si>
  <si>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</si>
  <si>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</si>
  <si>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</si>
  <si>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</si>
  <si>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</si>
  <si>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</si>
  <si>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</si>
  <si>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</si>
  <si>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</si>
  <si>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</si>
  <si>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</si>
  <si>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</si>
  <si>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</si>
  <si>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</si>
  <si>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</si>
  <si>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</si>
  <si>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</si>
  <si>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</si>
  <si>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</si>
  <si>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</si>
  <si>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</si>
  <si>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</si>
  <si>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</si>
  <si>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</si>
  <si>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</si>
  <si>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</si>
  <si>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</si>
  <si>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</si>
  <si>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</si>
  <si>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</si>
  <si>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</si>
  <si>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</si>
  <si>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</si>
  <si>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</si>
  <si>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</si>
  <si>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</si>
  <si>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</si>
  <si>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</si>
  <si>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</si>
  <si>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</si>
  <si>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</si>
  <si>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</si>
  <si>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</si>
  <si>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</si>
  <si>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</si>
  <si>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</si>
  <si>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</si>
  <si>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</si>
  <si>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</si>
  <si>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</si>
  <si>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</si>
  <si>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</si>
  <si>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</si>
  <si>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</si>
  <si>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</si>
  <si>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</si>
  <si>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</si>
  <si>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</si>
  <si>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</si>
  <si>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</si>
  <si>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</si>
  <si>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</si>
  <si>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</si>
  <si>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</si>
  <si>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</si>
  <si>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</si>
  <si>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</si>
  <si>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</si>
  <si>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</si>
  <si>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</si>
  <si>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</si>
  <si>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</si>
  <si>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</si>
  <si>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</si>
  <si>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</si>
  <si>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</si>
  <si>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</si>
  <si>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</si>
  <si>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</si>
  <si>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</si>
  <si>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</si>
  <si>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</si>
  <si>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</si>
  <si>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</si>
  <si>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</si>
  <si>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</si>
  <si>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</si>
  <si>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</si>
  <si>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</si>
  <si>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</si>
  <si>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</si>
  <si>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</si>
  <si>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</si>
  <si>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</si>
  <si>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</si>
  <si>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</si>
  <si>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</si>
  <si>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</si>
  <si>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</si>
  <si>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</si>
  <si>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</si>
  <si>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</si>
  <si>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</si>
  <si>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</si>
  <si>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</si>
  <si>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</si>
  <si>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</si>
  <si>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</si>
  <si>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</si>
  <si>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</si>
  <si>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</si>
  <si>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</si>
  <si>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</si>
  <si>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</si>
  <si>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</si>
  <si>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</si>
  <si>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</si>
  <si>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</si>
  <si>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</si>
  <si>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</si>
  <si>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</si>
  <si>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</si>
  <si>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</si>
  <si>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</si>
  <si>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</si>
  <si>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</si>
  <si>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</si>
  <si>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</si>
  <si>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</si>
  <si>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</si>
  <si>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</si>
  <si>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</si>
  <si>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</si>
  <si>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</si>
  <si>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</si>
  <si>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</si>
  <si>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</si>
  <si>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</si>
  <si>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</si>
  <si>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</si>
  <si>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</si>
  <si>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</si>
  <si>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</si>
  <si>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</si>
  <si>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</si>
  <si>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</si>
  <si>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</si>
  <si>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</si>
  <si>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</si>
  <si>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</si>
  <si>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</si>
  <si>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</si>
  <si>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</si>
  <si>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</si>
  <si>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</si>
  <si>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</si>
  <si>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</si>
  <si>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</si>
  <si>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</si>
  <si>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</si>
  <si>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</si>
  <si>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</si>
  <si>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</si>
  <si>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</si>
  <si>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</si>
  <si>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</si>
  <si>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</si>
  <si>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</si>
  <si>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</si>
  <si>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</si>
  <si>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</si>
  <si>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</si>
  <si>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</si>
  <si>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</si>
  <si>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</si>
  <si>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</si>
  <si>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</si>
  <si>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</si>
  <si>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</si>
  <si>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</si>
  <si>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</si>
  <si>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</si>
  <si>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</si>
  <si>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</si>
  <si>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</si>
  <si>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</si>
  <si>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</si>
  <si>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</si>
  <si>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</si>
  <si>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</si>
  <si>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</si>
  <si>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</si>
  <si>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</si>
  <si>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</si>
  <si>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</si>
  <si>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</si>
  <si>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</si>
  <si>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</si>
  <si>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</si>
  <si>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</si>
  <si>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</si>
  <si>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</si>
  <si>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</si>
  <si>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</si>
  <si>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</si>
  <si>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</si>
  <si>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</si>
  <si>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</si>
  <si>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</si>
  <si>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</si>
  <si>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</si>
  <si>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</si>
  <si>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</si>
  <si>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</si>
  <si>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</si>
  <si>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</si>
  <si>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</si>
  <si>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</si>
  <si>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</si>
  <si>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</si>
  <si>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</si>
  <si>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</si>
  <si>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</si>
  <si>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</si>
  <si>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</si>
  <si>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</si>
  <si>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</si>
  <si>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</si>
  <si>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</si>
  <si>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</si>
  <si>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</si>
  <si>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</si>
  <si>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</si>
  <si>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</si>
  <si>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</si>
  <si>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</si>
  <si>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</si>
  <si>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</si>
  <si>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</si>
  <si>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</si>
  <si>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</si>
  <si>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</si>
  <si>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</si>
  <si>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</si>
  <si>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</si>
  <si>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</si>
  <si>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</si>
  <si>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</si>
  <si>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</si>
  <si>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</si>
  <si>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</si>
  <si>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</si>
  <si>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</si>
  <si>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</si>
  <si>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</si>
  <si>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</si>
  <si>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</si>
  <si>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</si>
  <si>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</si>
  <si>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</si>
  <si>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</si>
  <si>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</si>
  <si>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</si>
  <si>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</si>
  <si>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</si>
  <si>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</si>
  <si>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</si>
  <si>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</si>
  <si>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</si>
  <si>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</si>
  <si>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</si>
  <si>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</si>
  <si>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</si>
  <si>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</si>
  <si>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</si>
  <si>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</si>
  <si>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</si>
  <si>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</si>
  <si>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</si>
  <si>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</si>
  <si>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</si>
  <si>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</si>
  <si>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</si>
  <si>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</si>
  <si>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</si>
  <si>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</si>
  <si>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</si>
  <si>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</si>
  <si>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</si>
  <si>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</si>
  <si>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</si>
  <si>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</si>
  <si>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</si>
  <si>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</si>
  <si>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</si>
  <si>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</si>
  <si>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</si>
  <si>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</si>
  <si>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</si>
  <si>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</si>
  <si>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</si>
  <si>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</si>
  <si>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</si>
  <si>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</si>
  <si>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</si>
  <si>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</si>
  <si>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</si>
  <si>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</si>
  <si>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</si>
  <si>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</si>
  <si>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</si>
  <si>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</si>
  <si>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</si>
  <si>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</si>
  <si>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</si>
  <si>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</si>
  <si>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</si>
  <si>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</si>
  <si>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</si>
  <si>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</si>
  <si>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</si>
  <si>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</si>
  <si>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</si>
  <si>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</si>
  <si>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</si>
  <si>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</si>
  <si>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</si>
  <si>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</si>
  <si>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</si>
  <si>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</si>
  <si>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</si>
  <si>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</si>
  <si>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</si>
  <si>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</si>
  <si>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</si>
  <si>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</si>
  <si>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</si>
  <si>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</si>
  <si>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</si>
  <si>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</si>
  <si>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</si>
  <si>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</si>
  <si>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</si>
  <si>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</si>
  <si>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</si>
  <si>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</si>
  <si>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</si>
  <si>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</si>
  <si>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</si>
  <si>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</si>
  <si>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</si>
  <si>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</si>
  <si>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</si>
  <si>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</si>
  <si>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</si>
  <si>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</si>
  <si>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</si>
  <si>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</si>
  <si>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</si>
  <si>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</si>
  <si>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</si>
  <si>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</si>
  <si>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</si>
  <si>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</si>
  <si>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</si>
  <si>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</si>
  <si>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</si>
  <si>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</si>
  <si>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</si>
  <si>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</si>
  <si>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</si>
  <si>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</si>
  <si>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</si>
  <si>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</si>
  <si>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</si>
  <si>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</si>
  <si>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</si>
  <si>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</si>
  <si>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</si>
  <si>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</si>
  <si>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</si>
  <si>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</si>
  <si>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</si>
  <si>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</si>
  <si>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</si>
  <si>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</si>
  <si>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</si>
  <si>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</si>
  <si>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</si>
  <si>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</si>
  <si>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</si>
  <si>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</si>
  <si>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</si>
  <si>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</si>
  <si>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</si>
  <si>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</si>
  <si>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</si>
  <si>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</si>
  <si>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</si>
  <si>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</si>
  <si>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</si>
  <si>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</si>
  <si>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</si>
  <si>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</si>
  <si>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</si>
  <si>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</si>
  <si>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</si>
  <si>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</si>
  <si>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</si>
  <si>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</si>
  <si>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</si>
  <si>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</si>
  <si>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</si>
  <si>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</si>
  <si>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</si>
  <si>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</si>
  <si>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</si>
  <si>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</si>
  <si>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</si>
  <si>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</si>
  <si>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</si>
  <si>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</si>
  <si>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</si>
  <si>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</si>
  <si>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</si>
  <si>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</si>
  <si>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</si>
  <si>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</si>
  <si>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</si>
  <si>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</si>
  <si>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</si>
  <si>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</si>
  <si>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</si>
  <si>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</si>
  <si>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</si>
  <si>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</si>
  <si>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</si>
  <si>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</si>
  <si>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</si>
  <si>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</si>
  <si>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</si>
  <si>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</si>
  <si>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</si>
  <si>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</si>
  <si>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</si>
  <si>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</si>
  <si>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</si>
  <si>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</si>
  <si>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</si>
  <si>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</si>
  <si>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</si>
  <si>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</si>
  <si>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</si>
  <si>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</si>
  <si>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</si>
  <si>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</si>
  <si>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</si>
  <si>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</si>
  <si>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</si>
  <si>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</si>
  <si>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</si>
  <si>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</si>
  <si>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</si>
  <si>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</si>
  <si>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</si>
  <si>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</si>
  <si>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</si>
  <si>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</si>
  <si>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</si>
  <si>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</si>
  <si>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</si>
  <si>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</si>
  <si>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</si>
  <si>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</si>
  <si>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</si>
  <si>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</si>
  <si>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</si>
  <si>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</si>
  <si>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</si>
  <si>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</si>
  <si>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</si>
  <si>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</si>
  <si>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</si>
  <si>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</si>
  <si>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</si>
  <si>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</si>
  <si>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</si>
  <si>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</si>
  <si>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</si>
  <si>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</si>
  <si>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</si>
  <si>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</si>
  <si>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</si>
  <si>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</si>
  <si>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</si>
  <si>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</si>
  <si>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</si>
  <si>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</si>
  <si>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</si>
  <si>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</si>
  <si>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</si>
  <si>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</si>
  <si>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</si>
  <si>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</si>
  <si>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</si>
  <si>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</si>
  <si>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</si>
  <si>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</si>
  <si>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</si>
  <si>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</si>
  <si>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</si>
  <si>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</si>
  <si>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</si>
  <si>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</si>
  <si>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</si>
  <si>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</si>
  <si>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</si>
  <si>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</si>
  <si>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</si>
  <si>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</si>
  <si>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</si>
  <si>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</si>
  <si>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</si>
  <si>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</si>
  <si>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</si>
  <si>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</si>
  <si>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</si>
  <si>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</si>
  <si>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</si>
  <si>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</si>
  <si>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</si>
  <si>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</si>
  <si>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</si>
  <si>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</si>
  <si>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</si>
  <si>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</si>
  <si>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</si>
  <si>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</si>
  <si>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</si>
  <si>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</si>
  <si>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</si>
  <si>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</si>
  <si>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</si>
  <si>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</si>
  <si>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</si>
  <si>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</si>
  <si>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</si>
  <si>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</si>
  <si>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</si>
  <si>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</si>
  <si>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</si>
  <si>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</si>
  <si>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</si>
  <si>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</si>
  <si>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</si>
  <si>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</si>
  <si>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</si>
  <si>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</si>
  <si>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</si>
  <si>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</si>
  <si>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</si>
  <si>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</si>
  <si>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</si>
  <si>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</si>
  <si>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</si>
  <si>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</si>
  <si>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</si>
  <si>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</si>
  <si>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</si>
  <si>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</si>
  <si>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</si>
  <si>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</si>
  <si>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</si>
  <si>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</si>
  <si>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</si>
  <si>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</si>
  <si>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</si>
  <si>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</si>
  <si>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</si>
  <si>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</si>
  <si>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</si>
  <si>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</si>
  <si>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</si>
  <si>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</si>
  <si>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</si>
  <si>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</si>
  <si>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</si>
  <si>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</si>
  <si>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</si>
  <si>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</si>
  <si>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</si>
  <si>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</si>
  <si>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</si>
  <si>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</si>
  <si>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</si>
  <si>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</si>
  <si>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</si>
  <si>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</si>
  <si>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</si>
  <si>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</si>
  <si>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</si>
  <si>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</si>
  <si>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</si>
  <si>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</si>
  <si>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</si>
  <si>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</si>
  <si>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</si>
  <si>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</si>
  <si>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</si>
  <si>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</si>
  <si>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</si>
  <si>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</si>
  <si>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</si>
  <si>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</si>
  <si>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</si>
  <si>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</si>
  <si>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</si>
  <si>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</si>
  <si>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</si>
  <si>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</si>
  <si>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</si>
  <si>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</si>
  <si>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</si>
  <si>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</si>
  <si>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</si>
  <si>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</si>
  <si>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</si>
  <si>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</si>
  <si>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</si>
  <si>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</si>
  <si>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</si>
  <si>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</si>
  <si>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</si>
  <si>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</si>
  <si>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</si>
  <si>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</si>
  <si>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</si>
  <si>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</si>
  <si>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</si>
  <si>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</si>
  <si>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</si>
  <si>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</si>
  <si>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</si>
  <si>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</si>
  <si>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</si>
  <si>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</si>
  <si>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</si>
  <si>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</si>
  <si>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</si>
  <si>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</si>
  <si>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</si>
  <si>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</si>
  <si>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</si>
  <si>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</si>
  <si>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</si>
  <si>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</si>
  <si>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</si>
  <si>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</si>
  <si>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</si>
  <si>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</si>
  <si>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</si>
  <si>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</si>
  <si>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</si>
  <si>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</si>
  <si>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</si>
  <si>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</si>
  <si>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</si>
  <si>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</si>
  <si>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</si>
  <si>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</si>
  <si>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</si>
  <si>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</si>
  <si>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</si>
  <si>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</si>
  <si>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</si>
  <si>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</si>
  <si>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</si>
  <si>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</si>
  <si>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</si>
  <si>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</si>
  <si>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</si>
  <si>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</si>
  <si>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</si>
  <si>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</si>
  <si>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</si>
  <si>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</si>
  <si>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</si>
  <si>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</si>
  <si>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</si>
  <si>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</si>
  <si>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</si>
  <si>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</si>
  <si>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</si>
  <si>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</si>
  <si>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</si>
  <si>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</si>
  <si>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</si>
  <si>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</si>
  <si>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</si>
  <si>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</si>
  <si>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</si>
  <si>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</si>
  <si>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</si>
  <si>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</si>
  <si>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</si>
  <si>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</si>
  <si>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</si>
  <si>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</si>
  <si>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</si>
  <si>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</si>
  <si>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</si>
  <si>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</si>
  <si>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</si>
  <si>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</si>
  <si>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</si>
  <si>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</si>
  <si>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</si>
  <si>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</si>
  <si>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</si>
  <si>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</si>
  <si>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</si>
  <si>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</si>
  <si>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</si>
  <si>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</si>
  <si>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</si>
  <si>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</si>
  <si>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</si>
  <si>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</si>
  <si>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</si>
  <si>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</si>
  <si>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</si>
  <si>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</si>
  <si>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</si>
  <si>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</si>
  <si>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</si>
  <si>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</si>
  <si>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</si>
  <si>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</si>
  <si>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</si>
  <si>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</si>
  <si>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</si>
  <si>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</si>
  <si>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</si>
  <si>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</si>
  <si>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</si>
  <si>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</si>
  <si>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</si>
  <si>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</si>
  <si>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</si>
  <si>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</si>
  <si>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</si>
  <si>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</si>
  <si>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</si>
  <si>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</si>
  <si>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</si>
  <si>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</si>
  <si>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</si>
  <si>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</si>
  <si>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</si>
  <si>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</si>
  <si>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</si>
  <si>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</si>
  <si>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</si>
  <si>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</si>
  <si>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</si>
  <si>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</si>
  <si>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</si>
  <si>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</si>
  <si>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</si>
  <si>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</si>
  <si>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</si>
  <si>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</si>
  <si>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</si>
  <si>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</si>
  <si>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</si>
  <si>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</si>
  <si>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</si>
  <si>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</si>
  <si>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</si>
  <si>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</si>
  <si>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</si>
  <si>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</si>
  <si>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</si>
  <si>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</si>
  <si>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</si>
  <si>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</si>
  <si>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</si>
  <si>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</si>
  <si>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</si>
  <si>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</si>
  <si>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</si>
  <si>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</si>
  <si>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</si>
  <si>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</si>
  <si>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</si>
  <si>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</si>
  <si>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</si>
  <si>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</si>
  <si>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</si>
  <si>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</si>
  <si>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</si>
  <si>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</si>
  <si>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</si>
  <si>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</si>
  <si>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</si>
  <si>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</si>
  <si>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</si>
  <si>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</si>
  <si>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</si>
  <si>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</si>
  <si>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</si>
  <si>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</si>
  <si>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</si>
  <si>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</si>
  <si>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</si>
  <si>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</si>
  <si>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</si>
  <si>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</si>
  <si>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</si>
  <si>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</si>
  <si>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</si>
  <si>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</si>
  <si>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</si>
  <si>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</si>
  <si>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</si>
  <si>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</si>
  <si>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</si>
  <si>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</si>
  <si>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</si>
  <si>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</si>
  <si>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</si>
  <si>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</si>
  <si>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</si>
  <si>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</si>
  <si>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</si>
  <si>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</si>
  <si>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</si>
  <si>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</si>
  <si>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</si>
  <si>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</si>
  <si>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</si>
  <si>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</si>
  <si>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</si>
  <si>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</si>
  <si>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</si>
  <si>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</si>
  <si>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</si>
  <si>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</si>
  <si>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</si>
  <si>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</si>
  <si>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</si>
  <si>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</si>
  <si>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</si>
  <si>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</si>
  <si>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</si>
  <si>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</si>
  <si>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</si>
  <si>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</si>
  <si>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</si>
  <si>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</si>
  <si>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</si>
  <si>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</si>
  <si>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</si>
  <si>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</si>
  <si>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</si>
  <si>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</si>
  <si>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</si>
  <si>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</si>
  <si>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</si>
  <si>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</si>
  <si>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</si>
  <si>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</si>
  <si>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</si>
  <si>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</si>
  <si>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</si>
  <si>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</si>
  <si>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</si>
  <si>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</si>
  <si>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</si>
  <si>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</si>
  <si>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</si>
  <si>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</si>
  <si>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</si>
  <si>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</si>
  <si>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</si>
  <si>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</si>
  <si>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</si>
  <si>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</si>
  <si>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</si>
  <si>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</si>
  <si>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</si>
  <si>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</si>
  <si>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</si>
  <si>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</si>
  <si>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</si>
  <si>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</si>
  <si>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</si>
  <si>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</si>
  <si>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</si>
  <si>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</si>
  <si>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</si>
  <si>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</si>
  <si>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</si>
  <si>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</si>
  <si>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</si>
  <si>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</si>
  <si>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</si>
  <si>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</si>
  <si>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</si>
  <si>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</si>
  <si>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</si>
  <si>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</si>
  <si>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</si>
  <si>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</si>
  <si>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</si>
  <si>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</si>
  <si>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</si>
  <si>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</si>
  <si>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</si>
  <si>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</si>
  <si>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</si>
  <si>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</si>
  <si>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</si>
  <si>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</si>
  <si>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</si>
  <si>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</si>
  <si>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</si>
  <si>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</si>
  <si>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</si>
  <si>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</si>
  <si>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</si>
  <si>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</si>
  <si>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</si>
  <si>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</si>
  <si>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</si>
  <si>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</si>
  <si>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</si>
  <si>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</si>
  <si>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</si>
  <si>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</si>
  <si>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</si>
  <si>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</si>
  <si>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</si>
  <si>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</si>
  <si>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</si>
  <si>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</si>
  <si>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</si>
  <si>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</si>
  <si>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</si>
  <si>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</si>
  <si>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</si>
  <si>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</si>
  <si>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</si>
  <si>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</si>
  <si>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</si>
  <si>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</si>
  <si>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</si>
  <si>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</si>
  <si>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</si>
  <si>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</si>
  <si>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</si>
  <si>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</si>
  <si>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</si>
  <si>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</si>
  <si>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</si>
  <si>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</si>
  <si>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</si>
  <si>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</si>
  <si>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</si>
  <si>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</si>
  <si>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</si>
  <si>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</si>
  <si>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</si>
  <si>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</si>
  <si>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</si>
  <si>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</si>
  <si>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</si>
  <si>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</si>
  <si>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</si>
  <si>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</si>
  <si>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</si>
  <si>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</si>
  <si>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</si>
  <si>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</si>
  <si>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</si>
  <si>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</si>
  <si>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</si>
  <si>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</si>
  <si>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</si>
  <si>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</si>
  <si>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</si>
  <si>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</si>
  <si>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</si>
  <si>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</si>
  <si>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</si>
  <si>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</si>
  <si>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</si>
  <si>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</si>
  <si>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</si>
  <si>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</si>
  <si>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</si>
  <si>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</si>
  <si>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</si>
  <si>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</si>
  <si>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</si>
  <si>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</si>
  <si>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</si>
  <si>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</si>
  <si>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</si>
  <si>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</si>
  <si>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</si>
  <si>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</si>
  <si>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</si>
  <si>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</si>
  <si>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</si>
  <si>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</si>
  <si>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</si>
  <si>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</si>
  <si>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</si>
  <si>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</si>
  <si>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</si>
  <si>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</si>
  <si>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</si>
  <si>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</si>
  <si>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</si>
  <si>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</si>
  <si>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</si>
  <si>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</si>
  <si>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</si>
  <si>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</si>
  <si>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</si>
  <si>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</si>
  <si>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</si>
  <si>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</si>
  <si>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</si>
  <si>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</si>
  <si>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</si>
  <si>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</si>
  <si>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</si>
  <si>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</si>
  <si>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</si>
  <si>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</si>
  <si>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</si>
  <si>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</si>
  <si>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</si>
  <si>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</si>
  <si>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</si>
  <si>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</si>
  <si>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</si>
  <si>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</si>
  <si>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</si>
  <si>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</si>
  <si>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</si>
  <si>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</si>
  <si>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</si>
  <si>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</si>
  <si>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</si>
  <si>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</si>
  <si>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</si>
  <si>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</si>
  <si>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</si>
  <si>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</si>
  <si>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</si>
  <si>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</si>
  <si>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</si>
  <si>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</si>
  <si>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</si>
  <si>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</si>
  <si>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</si>
  <si>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</si>
  <si>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</si>
  <si>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</si>
  <si>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</si>
  <si>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</si>
  <si>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</si>
  <si>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</si>
  <si>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</si>
  <si>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</si>
  <si>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</si>
  <si>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</si>
  <si>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</si>
  <si>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</si>
  <si>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</si>
  <si>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</si>
  <si>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</si>
  <si>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</si>
  <si>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</si>
  <si>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</si>
  <si>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</si>
  <si>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</si>
  <si>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</si>
  <si>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</si>
  <si>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</si>
  <si>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</si>
  <si>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</si>
  <si>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</si>
  <si>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</si>
  <si>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</si>
  <si>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</si>
  <si>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</si>
  <si>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</si>
  <si>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</si>
  <si>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</si>
  <si>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</si>
  <si>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</si>
  <si>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</si>
  <si>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</si>
  <si>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</si>
  <si>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</si>
  <si>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</si>
  <si>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</si>
  <si>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</si>
  <si>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</si>
  <si>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</si>
  <si>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</si>
  <si>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</si>
  <si>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</si>
  <si>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</si>
  <si>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</si>
  <si>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</si>
  <si>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</si>
  <si>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</si>
  <si>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</si>
  <si>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</si>
  <si>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</si>
  <si>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</si>
  <si>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</si>
  <si>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</si>
  <si>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</si>
  <si>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</si>
  <si>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</si>
  <si>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</si>
  <si>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</si>
  <si>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</si>
  <si>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</si>
  <si>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</si>
  <si>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</si>
  <si>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</si>
  <si>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</si>
  <si>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</si>
  <si>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</si>
  <si>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</si>
  <si>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</si>
  <si>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</si>
  <si>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</si>
  <si>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</si>
  <si>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</si>
  <si>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</si>
  <si>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</si>
  <si>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</si>
  <si>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</si>
  <si>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</si>
  <si>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</si>
  <si>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</si>
  <si>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</si>
  <si>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</si>
  <si>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</si>
  <si>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</si>
  <si>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</si>
  <si>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</si>
  <si>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</si>
  <si>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</si>
  <si>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</si>
  <si>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</si>
  <si>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</si>
  <si>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</si>
  <si>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</si>
  <si>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</si>
  <si>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</si>
  <si>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</si>
  <si>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</si>
  <si>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</si>
  <si>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</si>
  <si>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</si>
  <si>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</si>
  <si>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</si>
  <si>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</si>
  <si>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</si>
  <si>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</si>
  <si>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</si>
  <si>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</si>
  <si>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</si>
  <si>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</si>
  <si>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</si>
  <si>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</si>
  <si>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</si>
  <si>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</si>
  <si>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</si>
  <si>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</si>
  <si>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</si>
  <si>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</si>
  <si>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</si>
  <si>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</si>
  <si>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</si>
  <si>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</si>
  <si>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</si>
  <si>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</si>
  <si>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</si>
  <si>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</si>
  <si>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</si>
  <si>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</si>
  <si>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</si>
  <si>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</si>
  <si>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</si>
  <si>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</si>
  <si>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</si>
  <si>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</si>
  <si>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</si>
  <si>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</si>
  <si>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</si>
  <si>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</si>
  <si>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</si>
  <si>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</si>
  <si>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</si>
  <si>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</si>
  <si>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</si>
  <si>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</si>
  <si>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</si>
  <si>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</si>
  <si>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</si>
  <si>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</si>
  <si>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</si>
  <si>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</si>
  <si>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</si>
  <si>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</si>
  <si>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</si>
  <si>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</si>
  <si>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</si>
  <si>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</si>
  <si>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</si>
  <si>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</si>
  <si>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</si>
  <si>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</si>
  <si>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</si>
  <si>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</si>
  <si>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</si>
  <si>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</si>
  <si>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</si>
  <si>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</si>
  <si>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</si>
  <si>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</si>
  <si>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</si>
  <si>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</si>
  <si>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</si>
  <si>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</si>
  <si>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</si>
  <si>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</si>
  <si>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</si>
  <si>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</si>
  <si>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</si>
  <si>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</si>
  <si>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</si>
  <si>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</si>
  <si>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</si>
  <si>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</si>
  <si>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</si>
  <si>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</si>
  <si>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</si>
  <si>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</si>
  <si>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</si>
  <si>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</si>
  <si>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</si>
  <si>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</si>
  <si>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</si>
  <si>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</si>
  <si>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</si>
  <si>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</si>
  <si>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</si>
  <si>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</si>
  <si>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</si>
  <si>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</si>
  <si>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</si>
  <si>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</si>
  <si>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</si>
  <si>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</si>
  <si>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</si>
  <si>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</si>
  <si>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</si>
  <si>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</si>
  <si>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</si>
  <si>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</si>
  <si>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</si>
  <si>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</si>
  <si>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</si>
  <si>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</si>
  <si>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</si>
  <si>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</si>
  <si>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</si>
  <si>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</si>
  <si>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</si>
  <si>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</si>
  <si>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</si>
  <si>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</si>
  <si>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</si>
  <si>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</si>
  <si>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</si>
  <si>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</si>
  <si>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</si>
  <si>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</si>
  <si>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</si>
  <si>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</si>
  <si>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</si>
  <si>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</si>
  <si>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</si>
  <si>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</si>
  <si>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</si>
  <si>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</si>
  <si>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</si>
  <si>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</si>
  <si>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</si>
  <si>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</si>
  <si>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</si>
  <si>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</si>
  <si>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</si>
  <si>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</si>
  <si>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</si>
  <si>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</si>
  <si>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</si>
  <si>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</si>
  <si>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</si>
  <si>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</si>
  <si>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</si>
  <si>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</si>
  <si>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</si>
  <si>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</si>
  <si>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</si>
  <si>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</si>
  <si>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</si>
  <si>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</si>
  <si>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</si>
  <si>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</si>
  <si>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</si>
  <si>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</si>
  <si>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</si>
  <si>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</si>
  <si>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</si>
  <si>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</si>
  <si>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</si>
  <si>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</si>
  <si>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</si>
  <si>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</si>
  <si>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</si>
  <si>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</si>
  <si>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</si>
  <si>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</si>
  <si>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</si>
  <si>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</si>
  <si>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</si>
  <si>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</si>
  <si>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</si>
  <si>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</si>
  <si>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</si>
  <si>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</si>
  <si>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</si>
  <si>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</si>
  <si>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</si>
  <si>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</si>
  <si>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</si>
  <si>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</si>
  <si>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</si>
  <si>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</si>
  <si>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</si>
  <si>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</si>
  <si>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</si>
  <si>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</si>
  <si>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</si>
  <si>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</si>
  <si>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</si>
  <si>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</si>
  <si>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</si>
  <si>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</si>
  <si>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</si>
  <si>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</si>
  <si>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</si>
  <si>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</si>
  <si>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</si>
  <si>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</si>
  <si>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</si>
  <si>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</si>
  <si>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</si>
  <si>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</si>
  <si>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</si>
  <si>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</si>
  <si>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</si>
  <si>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</si>
  <si>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</si>
  <si>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</si>
  <si>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</si>
  <si>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</si>
  <si>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</si>
  <si>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</si>
  <si>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</si>
  <si>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</si>
  <si>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</si>
  <si>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</si>
  <si>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</si>
  <si>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</si>
  <si>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</si>
  <si>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</si>
  <si>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</si>
  <si>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</si>
  <si>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</si>
  <si>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</si>
  <si>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</si>
  <si>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</si>
  <si>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</si>
  <si>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</si>
  <si>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</si>
  <si>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</si>
  <si>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</si>
  <si>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</si>
  <si>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</si>
  <si>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</si>
  <si>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</si>
  <si>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</si>
  <si>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</si>
  <si>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</si>
  <si>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</si>
  <si>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</si>
  <si>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</si>
  <si>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</si>
  <si>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</si>
  <si>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</si>
  <si>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</si>
  <si>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</si>
  <si>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</si>
  <si>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</si>
  <si>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</si>
  <si>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</si>
  <si>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</si>
  <si>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</si>
  <si>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</si>
  <si>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</si>
  <si>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</si>
  <si>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</si>
  <si>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</si>
  <si>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</si>
  <si>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</si>
  <si>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</si>
  <si>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</si>
  <si>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</si>
  <si>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</si>
  <si>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</si>
  <si>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</si>
  <si>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</si>
  <si>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</si>
  <si>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</si>
  <si>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</si>
  <si>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</si>
  <si>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</si>
  <si>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</si>
  <si>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</si>
  <si>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</si>
  <si>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</si>
  <si>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</si>
  <si>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</si>
  <si>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</si>
  <si>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</si>
  <si>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</si>
  <si>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</si>
  <si>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</si>
  <si>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</si>
  <si>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</si>
  <si>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</si>
  <si>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</si>
  <si>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</si>
  <si>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</si>
  <si>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</si>
  <si>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</si>
  <si>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</si>
  <si>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</si>
  <si>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</si>
  <si>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</si>
  <si>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</si>
  <si>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</si>
  <si>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</si>
  <si>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</si>
  <si>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</si>
  <si>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</si>
  <si>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</si>
  <si>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</si>
  <si>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</si>
  <si>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</si>
  <si>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</si>
  <si>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</si>
  <si>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</si>
  <si>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</si>
  <si>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</si>
  <si>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</si>
  <si>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</si>
  <si>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</si>
  <si>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</si>
  <si>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</si>
  <si>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</si>
  <si>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</si>
  <si>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</si>
  <si>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</si>
  <si>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</si>
  <si>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</si>
  <si>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</si>
  <si>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</si>
  <si>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</si>
  <si>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</si>
  <si>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</si>
  <si>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</si>
  <si>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</si>
  <si>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</si>
  <si>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</si>
  <si>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</si>
  <si>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</si>
  <si>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</si>
  <si>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</si>
  <si>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</si>
  <si>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</si>
  <si>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</si>
  <si>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</si>
  <si>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</si>
  <si>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</si>
  <si>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</si>
  <si>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</si>
  <si>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</si>
  <si>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</si>
  <si>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</si>
  <si>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</si>
  <si>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</si>
  <si>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</si>
  <si>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</si>
  <si>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</si>
  <si>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</si>
  <si>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</si>
  <si>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</si>
  <si>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</si>
  <si>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</si>
  <si>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</si>
  <si>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</si>
  <si>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</si>
  <si>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</si>
  <si>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</si>
  <si>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</si>
  <si>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</si>
  <si>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</si>
  <si>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</si>
  <si>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</si>
  <si>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</si>
  <si>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</si>
  <si>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</si>
  <si>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</si>
  <si>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</si>
  <si>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</si>
  <si>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</si>
  <si>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</si>
  <si>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</si>
  <si>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</si>
  <si>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</si>
  <si>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</si>
  <si>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</si>
  <si>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</si>
  <si>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</si>
  <si>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</si>
  <si>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</si>
  <si>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</si>
  <si>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</si>
  <si>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</si>
  <si>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</si>
  <si>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</si>
  <si>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</si>
  <si>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</si>
  <si>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</si>
  <si>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</si>
  <si>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</si>
  <si>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</si>
  <si>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</si>
  <si>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</si>
  <si>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</si>
  <si>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</si>
  <si>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</si>
  <si>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</si>
  <si>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</si>
  <si>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</si>
  <si>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</si>
  <si>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</si>
  <si>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</si>
  <si>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</si>
  <si>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</si>
  <si>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</si>
  <si>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</si>
  <si>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</si>
  <si>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</si>
  <si>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</si>
  <si>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</si>
  <si>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</si>
  <si>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</si>
  <si>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</si>
  <si>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</si>
  <si>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</si>
  <si>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</si>
  <si>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</si>
  <si>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</si>
  <si>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</si>
  <si>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</si>
  <si>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</si>
  <si>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</si>
  <si>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</si>
  <si>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</si>
  <si>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</si>
  <si>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</si>
  <si>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</si>
  <si>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</si>
  <si>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</si>
  <si>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</si>
  <si>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</si>
  <si>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</si>
  <si>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</si>
  <si>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</si>
  <si>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</si>
  <si>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</si>
  <si>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</si>
  <si>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</si>
  <si>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</si>
  <si>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</si>
  <si>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</si>
  <si>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</si>
  <si>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</si>
  <si>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</si>
  <si>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</si>
  <si>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</si>
  <si>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</si>
  <si>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</si>
  <si>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</si>
  <si>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</si>
  <si>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</si>
  <si>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</si>
  <si>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</si>
  <si>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</si>
  <si>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</si>
  <si>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</si>
  <si>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</si>
  <si>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</si>
  <si>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</si>
  <si>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</si>
  <si>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</si>
  <si>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</si>
  <si>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</si>
  <si>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</si>
  <si>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</si>
  <si>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</si>
  <si>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</si>
  <si>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</si>
  <si>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</si>
  <si>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</si>
  <si>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</si>
  <si>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</si>
  <si>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</si>
  <si>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</si>
  <si>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</si>
  <si>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</si>
  <si>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</si>
  <si>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</si>
  <si>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</si>
  <si>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</si>
  <si>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</si>
  <si>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</si>
  <si>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</si>
  <si>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</si>
  <si>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</si>
  <si>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</si>
  <si>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</si>
  <si>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</si>
  <si>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</si>
  <si>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</si>
  <si>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</si>
  <si>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</si>
  <si>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</si>
  <si>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</si>
  <si>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</si>
  <si>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</si>
  <si>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</si>
  <si>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</si>
  <si>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</si>
  <si>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</si>
  <si>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</si>
  <si>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</si>
  <si>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</si>
  <si>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</si>
  <si>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</si>
  <si>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</si>
  <si>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</si>
  <si>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</si>
  <si>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</si>
  <si>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</si>
  <si>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</si>
  <si>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</si>
  <si>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</si>
  <si>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</si>
  <si>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</si>
  <si>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</si>
  <si>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</si>
  <si>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</si>
  <si>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</si>
  <si>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</si>
  <si>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</si>
  <si>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</si>
  <si>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</si>
  <si>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</si>
  <si>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</si>
  <si>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</si>
  <si>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</si>
  <si>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</si>
  <si>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</si>
  <si>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</si>
  <si>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</si>
  <si>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</si>
  <si>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</si>
  <si>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</si>
  <si>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</si>
  <si>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</si>
  <si>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</si>
  <si>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</si>
  <si>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</si>
  <si>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</si>
  <si>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</si>
  <si>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</si>
  <si>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</si>
  <si>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</si>
  <si>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</si>
  <si>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</si>
  <si>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</si>
  <si>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</si>
  <si>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</si>
  <si>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</si>
  <si>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</si>
  <si>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</si>
  <si>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</si>
  <si>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</si>
  <si>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</si>
  <si>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</si>
  <si>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</si>
  <si>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</si>
  <si>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</si>
  <si>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</si>
  <si>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</si>
  <si>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</si>
  <si>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</si>
  <si>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</si>
  <si>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</si>
  <si>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</si>
  <si>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</si>
  <si>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</si>
  <si>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</si>
  <si>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</si>
  <si>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</si>
  <si>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</si>
  <si>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</si>
  <si>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</si>
  <si>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</si>
  <si>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</si>
  <si>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</si>
  <si>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</si>
  <si>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</si>
  <si>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</si>
  <si>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</si>
  <si>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</si>
  <si>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</si>
  <si>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</si>
  <si>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</si>
  <si>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</si>
  <si>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</si>
  <si>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</si>
  <si>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</si>
  <si>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</si>
  <si>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</si>
  <si>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</si>
  <si>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</si>
  <si>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</si>
  <si>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</si>
  <si>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</si>
  <si>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</si>
  <si>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</si>
  <si>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</si>
  <si>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</si>
  <si>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</si>
  <si>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</si>
  <si>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</si>
  <si>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</si>
  <si>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</si>
  <si>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</si>
  <si>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</si>
  <si>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</si>
  <si>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</si>
  <si>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</si>
  <si>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</si>
  <si>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</si>
  <si>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</si>
  <si>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</si>
  <si>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</si>
  <si>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</si>
  <si>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</si>
  <si>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</si>
  <si>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</si>
  <si>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</si>
  <si>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</si>
  <si>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</si>
  <si>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</si>
  <si>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</si>
  <si>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</si>
  <si>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</si>
  <si>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</si>
  <si>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</si>
  <si>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</si>
  <si>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</si>
  <si>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</si>
  <si>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</si>
  <si>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</si>
  <si>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</si>
  <si>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</si>
  <si>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</si>
  <si>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</si>
  <si>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</si>
  <si>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</si>
  <si>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</si>
  <si>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</si>
  <si>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</si>
  <si>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</si>
  <si>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</si>
  <si>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</si>
  <si>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</si>
  <si>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</si>
  <si>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</si>
  <si>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</si>
  <si>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</si>
  <si>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</si>
  <si>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</si>
  <si>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</si>
  <si>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</si>
  <si>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</si>
  <si>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</si>
  <si>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</si>
  <si>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</si>
  <si>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</si>
  <si>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</si>
  <si>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</si>
  <si>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</si>
  <si>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</si>
  <si>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</si>
  <si>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</si>
  <si>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</si>
  <si>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</si>
  <si>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</si>
  <si>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</si>
  <si>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</si>
  <si>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</si>
  <si>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</si>
  <si>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</si>
  <si>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</si>
  <si>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</si>
  <si>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</si>
  <si>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</si>
  <si>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</si>
  <si>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</si>
  <si>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</si>
  <si>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</si>
  <si>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</si>
  <si>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</si>
  <si>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</si>
  <si>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</si>
  <si>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</si>
  <si>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</si>
  <si>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</si>
  <si>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</si>
  <si>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</si>
  <si>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</si>
  <si>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</si>
  <si>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</si>
  <si>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</si>
  <si>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</si>
  <si>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</si>
  <si>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</si>
  <si>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</si>
  <si>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</si>
  <si>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</si>
  <si>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</si>
  <si>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</si>
  <si>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</si>
  <si>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</si>
  <si>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</si>
  <si>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</si>
  <si>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</si>
  <si>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</si>
  <si>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</si>
  <si>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</si>
  <si>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</si>
  <si>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</si>
  <si>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</si>
  <si>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</si>
  <si>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</si>
  <si>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</si>
  <si>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</si>
  <si>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</si>
  <si>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</si>
  <si>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</si>
  <si>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</si>
  <si>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</si>
  <si>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</si>
  <si>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</si>
  <si>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</si>
  <si>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</si>
  <si>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</si>
  <si>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</si>
  <si>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</si>
  <si>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</si>
  <si>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</si>
  <si>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</si>
  <si>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</si>
  <si>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</si>
  <si>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</si>
  <si>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</si>
  <si>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</si>
  <si>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</si>
  <si>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</si>
  <si>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</si>
  <si>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</si>
  <si>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</si>
  <si>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</si>
  <si>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</si>
  <si>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</si>
  <si>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</si>
  <si>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</si>
  <si>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</si>
  <si>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</si>
  <si>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</si>
  <si>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</si>
  <si>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</si>
  <si>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</si>
  <si>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</si>
  <si>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</si>
  <si>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</si>
  <si>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</si>
  <si>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</si>
  <si>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</si>
  <si>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</si>
  <si>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</si>
  <si>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</si>
  <si>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</si>
  <si>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</si>
  <si>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</si>
  <si>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</si>
  <si>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</si>
  <si>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</si>
  <si>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</si>
  <si>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</si>
  <si>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</si>
  <si>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</si>
  <si>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</si>
  <si>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</si>
  <si>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</si>
  <si>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</si>
  <si>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</si>
  <si>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</si>
  <si>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</si>
  <si>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</si>
  <si>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</si>
  <si>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</si>
  <si>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</si>
  <si>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</si>
  <si>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</si>
  <si>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</si>
  <si>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</si>
  <si>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</si>
  <si>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</si>
  <si>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</si>
  <si>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</si>
  <si>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</si>
  <si>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</si>
  <si>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</si>
  <si>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</si>
  <si>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</si>
  <si>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</si>
  <si>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</si>
  <si>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</si>
  <si>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</si>
  <si>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</si>
  <si>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</si>
  <si>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</si>
  <si>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</si>
  <si>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</si>
  <si>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</si>
  <si>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</si>
  <si>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</si>
  <si>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</si>
  <si>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</si>
  <si>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</si>
  <si>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</si>
  <si>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</si>
  <si>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</si>
  <si>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</si>
  <si>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</si>
  <si>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</si>
  <si>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</si>
  <si>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</si>
  <si>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</si>
  <si>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</si>
  <si>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</si>
  <si>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</si>
  <si>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</si>
  <si>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</si>
  <si>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</si>
  <si>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</si>
  <si>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</si>
  <si>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</si>
  <si>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</si>
  <si>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</si>
  <si>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</si>
  <si>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</si>
  <si>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</si>
  <si>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</si>
  <si>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</si>
  <si>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</si>
  <si>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</si>
  <si>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</si>
  <si>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</si>
  <si>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</si>
  <si>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</si>
  <si>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</si>
  <si>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</si>
  <si>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</si>
  <si>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</si>
  <si>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</si>
  <si>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</si>
  <si>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</si>
  <si>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</si>
  <si>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</si>
  <si>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</si>
  <si>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</si>
  <si>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</si>
  <si>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</si>
  <si>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</si>
  <si>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</si>
  <si>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</si>
  <si>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</si>
  <si>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</si>
  <si>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</si>
  <si>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</si>
  <si>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</si>
  <si>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</si>
  <si>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</si>
  <si>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</si>
  <si>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</si>
  <si>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</si>
  <si>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</si>
  <si>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</si>
  <si>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</si>
  <si>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</si>
  <si>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</si>
  <si>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</si>
  <si>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</si>
  <si>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</si>
  <si>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</si>
  <si>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</si>
  <si>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</si>
  <si>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</si>
  <si>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</si>
  <si>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</si>
  <si>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</si>
  <si>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</si>
  <si>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</si>
  <si>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</si>
  <si>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</si>
  <si>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</si>
  <si>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</si>
  <si>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</si>
  <si>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</si>
  <si>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</si>
  <si>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</si>
  <si>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</si>
  <si>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</si>
  <si>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</si>
  <si>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</si>
  <si>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</si>
  <si>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</si>
  <si>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</si>
  <si>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</si>
  <si>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</si>
  <si>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</si>
  <si>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</si>
  <si>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</si>
  <si>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</si>
  <si>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</si>
  <si>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</si>
  <si>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</si>
  <si>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</si>
  <si>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</si>
  <si>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</si>
  <si>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</si>
  <si>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</si>
  <si>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</si>
  <si>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</si>
  <si>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</si>
  <si>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</si>
  <si>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</si>
  <si>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</si>
  <si>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</si>
  <si>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</si>
  <si>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</si>
  <si>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</si>
  <si>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</si>
  <si>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</si>
  <si>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</si>
  <si>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</si>
  <si>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</si>
  <si>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</si>
  <si>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</si>
  <si>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</si>
  <si>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</si>
  <si>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</si>
  <si>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</si>
  <si>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</si>
  <si>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</si>
  <si>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</si>
  <si>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</si>
  <si>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</si>
  <si>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</si>
  <si>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</si>
  <si>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</si>
  <si>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</si>
  <si>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</si>
  <si>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</si>
  <si>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</si>
  <si>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</si>
  <si>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</si>
  <si>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</si>
  <si>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</si>
  <si>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</si>
  <si>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</si>
  <si>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</si>
  <si>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</si>
  <si>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</si>
  <si>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</si>
  <si>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</si>
  <si>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</si>
  <si>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</si>
  <si>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</si>
  <si>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</si>
  <si>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</si>
  <si>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</si>
  <si>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</si>
  <si>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</si>
  <si>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</si>
  <si>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</si>
  <si>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</si>
  <si>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</si>
  <si>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</si>
  <si>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</si>
  <si>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</si>
  <si>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</si>
  <si>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</si>
  <si>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</si>
  <si>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</si>
  <si>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</si>
  <si>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</si>
  <si>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</si>
  <si>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</si>
  <si>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</si>
  <si>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</si>
  <si>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</si>
  <si>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</si>
  <si>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</si>
  <si>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</si>
  <si>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</si>
  <si>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</si>
  <si>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</si>
  <si>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</si>
  <si>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</si>
  <si>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</si>
  <si>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</si>
  <si>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</si>
  <si>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</si>
  <si>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</si>
  <si>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</si>
  <si>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</si>
  <si>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</si>
  <si>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</si>
  <si>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</si>
  <si>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</si>
  <si>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</si>
  <si>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</si>
  <si>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</si>
  <si>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</si>
  <si>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</si>
  <si>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</si>
  <si>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</si>
  <si>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</si>
  <si>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</si>
  <si>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</si>
  <si>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</si>
  <si>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</si>
  <si>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</si>
  <si>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</si>
  <si>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</si>
  <si>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</si>
  <si>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</si>
  <si>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</si>
  <si>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</si>
  <si>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</si>
  <si>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</si>
  <si>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</si>
  <si>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</si>
  <si>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</si>
  <si>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</si>
  <si>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</si>
  <si>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</si>
  <si>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</si>
  <si>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</si>
  <si>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</si>
  <si>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</si>
  <si>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</si>
  <si>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</si>
  <si>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</si>
  <si>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</si>
  <si>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</si>
  <si>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</si>
  <si>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</si>
  <si>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</si>
  <si>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</si>
  <si>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</si>
  <si>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</si>
  <si>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</si>
  <si>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</si>
  <si>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</si>
  <si>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</si>
  <si>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</si>
  <si>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</si>
  <si>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</si>
  <si>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</si>
  <si>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</si>
  <si>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</si>
  <si>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</si>
  <si>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</si>
  <si>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</si>
  <si>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</si>
  <si>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</si>
  <si>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</si>
  <si>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</si>
  <si>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</si>
  <si>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</si>
  <si>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</si>
  <si>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</si>
  <si>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</si>
  <si>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</si>
  <si>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</si>
  <si>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</si>
  <si>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</si>
  <si>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</si>
  <si>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</si>
  <si>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</si>
  <si>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</si>
  <si>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</si>
  <si>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</si>
  <si>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</si>
  <si>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</si>
  <si>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</si>
  <si>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</si>
  <si>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</si>
  <si>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</si>
  <si>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</si>
  <si>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</si>
  <si>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</si>
  <si>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</si>
  <si>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</si>
  <si>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</si>
  <si>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</si>
  <si>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</si>
  <si>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</si>
  <si>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</si>
  <si>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</si>
  <si>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</si>
  <si>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</si>
  <si>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</si>
  <si>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</si>
  <si>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</si>
  <si>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</si>
  <si>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</si>
  <si>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</si>
  <si>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</si>
  <si>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</si>
  <si>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</si>
  <si>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</si>
  <si>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</si>
  <si>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</si>
  <si>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</si>
  <si>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</si>
  <si>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</si>
  <si>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</si>
  <si>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</si>
  <si>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</si>
  <si>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</si>
  <si>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</si>
  <si>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</si>
  <si>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</si>
  <si>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</si>
  <si>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</si>
  <si>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</si>
  <si>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</si>
  <si>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</si>
  <si>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</si>
  <si>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</si>
  <si>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</si>
  <si>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</si>
  <si>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</si>
  <si>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</si>
  <si>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</si>
  <si>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</si>
  <si>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</si>
  <si>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</si>
  <si>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</si>
  <si>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</si>
  <si>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</si>
  <si>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</si>
  <si>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</si>
  <si>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</si>
  <si>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</si>
  <si>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</si>
  <si>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</si>
  <si>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</si>
  <si>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</si>
  <si>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</si>
  <si>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</si>
  <si>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</si>
  <si>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</si>
  <si>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</si>
  <si>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</si>
  <si>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</si>
  <si>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</si>
  <si>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</si>
  <si>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</si>
  <si>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</si>
  <si>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</si>
  <si>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</si>
  <si>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</si>
  <si>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</si>
  <si>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</si>
  <si>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</si>
  <si>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</si>
  <si>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</si>
  <si>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</si>
  <si>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</si>
  <si>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</si>
  <si>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</si>
  <si>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</si>
  <si>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</si>
  <si>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</si>
  <si>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</si>
  <si>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</si>
  <si>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</si>
  <si>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</si>
  <si>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</si>
  <si>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</si>
  <si>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</si>
  <si>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</si>
  <si>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</si>
  <si>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</si>
  <si>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</si>
  <si>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</si>
  <si>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</si>
  <si>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</si>
  <si>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</si>
  <si>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</si>
  <si>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</si>
  <si>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</si>
  <si>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</si>
  <si>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</si>
  <si>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</si>
  <si>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</si>
  <si>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</si>
  <si>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</si>
  <si>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</si>
  <si>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</si>
  <si>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</si>
  <si>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</si>
  <si>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</si>
  <si>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</si>
  <si>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</si>
  <si>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</si>
  <si>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</si>
  <si>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</si>
  <si>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</si>
  <si>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</si>
  <si>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</si>
  <si>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</si>
  <si>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</si>
  <si>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</si>
  <si>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</si>
  <si>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</si>
  <si>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</si>
  <si>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</si>
  <si>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</si>
  <si>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</si>
  <si>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</si>
  <si>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</si>
  <si>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</si>
  <si>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</si>
  <si>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</si>
  <si>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</si>
  <si>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</si>
  <si>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</si>
  <si>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</si>
  <si>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</si>
  <si>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</si>
  <si>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</si>
  <si>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</si>
  <si>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</si>
  <si>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</si>
  <si>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</si>
  <si>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</si>
  <si>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</si>
  <si>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</si>
  <si>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</si>
  <si>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</si>
  <si>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</si>
  <si>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</si>
  <si>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</si>
  <si>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</si>
  <si>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</si>
  <si>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</si>
  <si>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</si>
  <si>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</si>
  <si>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</si>
  <si>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</si>
  <si>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</si>
  <si>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</si>
  <si>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</si>
  <si>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</si>
  <si>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</si>
  <si>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</si>
  <si>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</si>
  <si>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</si>
  <si>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</si>
  <si>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</si>
  <si>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</si>
  <si>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</si>
  <si>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</si>
  <si>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</si>
  <si>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</si>
  <si>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</si>
  <si>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</si>
  <si>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</si>
  <si>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</si>
  <si>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</si>
  <si>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</si>
  <si>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</si>
  <si>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</si>
  <si>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</si>
  <si>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</si>
  <si>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</si>
  <si>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</si>
  <si>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</si>
  <si>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</si>
  <si>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</si>
  <si>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</si>
  <si>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</si>
  <si>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</si>
  <si>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</si>
  <si>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</si>
  <si>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</si>
  <si>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</si>
  <si>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</si>
  <si>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</si>
  <si>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</si>
  <si>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</si>
  <si>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</si>
  <si>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</si>
  <si>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</si>
  <si>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</si>
  <si>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</si>
  <si>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</si>
  <si>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</si>
  <si>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</si>
  <si>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</si>
  <si>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</si>
  <si>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</si>
  <si>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</si>
  <si>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</si>
  <si>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</si>
  <si>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</si>
  <si>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</si>
  <si>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</si>
  <si>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</si>
  <si>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</si>
  <si>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</si>
  <si>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</si>
  <si>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</si>
  <si>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</si>
  <si>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</si>
  <si>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</si>
  <si>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</si>
  <si>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</si>
  <si>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</si>
  <si>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</si>
  <si>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</si>
  <si>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</si>
  <si>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</si>
  <si>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</si>
  <si>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</si>
  <si>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</si>
  <si>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</si>
  <si>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</si>
  <si>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</si>
  <si>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</si>
  <si>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</si>
  <si>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</si>
  <si>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</si>
  <si>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</si>
  <si>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</si>
  <si>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</si>
  <si>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</si>
  <si>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</si>
  <si>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</si>
  <si>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</si>
  <si>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</si>
  <si>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</si>
  <si>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</si>
  <si>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</si>
  <si>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</si>
  <si>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</si>
  <si>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</si>
  <si>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</si>
  <si>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</si>
  <si>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</si>
  <si>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</si>
  <si>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</si>
  <si>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</si>
  <si>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</si>
  <si>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</si>
  <si>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</si>
  <si>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</si>
  <si>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</si>
  <si>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</si>
  <si>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</si>
  <si>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</si>
  <si>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</si>
  <si>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</si>
  <si>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</si>
  <si>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</si>
  <si>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</si>
  <si>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</si>
  <si>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</si>
  <si>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</si>
  <si>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</si>
  <si>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</si>
  <si>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</si>
  <si>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</si>
  <si>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</si>
  <si>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</si>
  <si>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</si>
  <si>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</si>
  <si>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</si>
  <si>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</si>
  <si>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</si>
  <si>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</si>
  <si>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</si>
  <si>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</si>
  <si>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</si>
  <si>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</si>
  <si>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</si>
  <si>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</si>
  <si>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</si>
  <si>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</si>
  <si>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</si>
  <si>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</si>
  <si>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</si>
  <si>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</si>
  <si>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</si>
  <si>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</si>
  <si>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</si>
  <si>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</si>
  <si>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</si>
  <si>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</si>
  <si>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</si>
  <si>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</si>
  <si>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</si>
  <si>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</si>
  <si>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</si>
  <si>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</si>
  <si>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</si>
  <si>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</si>
  <si>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</si>
  <si>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</si>
  <si>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</si>
  <si>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</si>
  <si>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</si>
  <si>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</si>
  <si>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</si>
  <si>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</si>
  <si>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</si>
  <si>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</si>
  <si>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</si>
  <si>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</si>
  <si>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</si>
  <si>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</si>
  <si>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</si>
  <si>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</si>
  <si>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</si>
  <si>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</si>
  <si>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</si>
  <si>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</si>
  <si>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</si>
  <si>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</si>
  <si>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</si>
  <si>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</si>
  <si>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</si>
  <si>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</si>
  <si>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</si>
  <si>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</si>
  <si>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</si>
  <si>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</si>
  <si>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</si>
  <si>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</si>
  <si>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</si>
  <si>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</si>
  <si>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</si>
  <si>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</si>
  <si>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</si>
  <si>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</si>
  <si>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</si>
  <si>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</si>
  <si>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</si>
  <si>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</si>
  <si>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</si>
  <si>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</si>
  <si>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</si>
  <si>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</si>
  <si>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</si>
  <si>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</si>
  <si>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</si>
  <si>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</si>
  <si>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</si>
  <si>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</si>
  <si>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</si>
  <si>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</si>
  <si>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</si>
  <si>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</si>
  <si>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</si>
  <si>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</si>
  <si>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</si>
  <si>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</si>
  <si>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</si>
  <si>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</si>
  <si>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</si>
  <si>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</si>
  <si>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</si>
  <si>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</si>
  <si>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</si>
  <si>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</si>
  <si>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</si>
  <si>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</si>
  <si>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</si>
  <si>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</si>
  <si>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</si>
  <si>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</si>
  <si>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</si>
  <si>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</si>
  <si>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</si>
  <si>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</si>
  <si>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</si>
  <si>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</si>
  <si>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</si>
  <si>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</si>
  <si>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</si>
  <si>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</si>
  <si>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</si>
  <si>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</si>
  <si>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</si>
  <si>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</si>
  <si>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</si>
  <si>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</si>
  <si>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</si>
  <si>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</si>
  <si>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</si>
  <si>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</si>
  <si>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</si>
  <si>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</si>
  <si>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</si>
  <si>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</si>
  <si>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</si>
  <si>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</si>
  <si>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</si>
  <si>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</si>
  <si>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</si>
  <si>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</si>
  <si>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</si>
  <si>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</si>
  <si>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</si>
  <si>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</si>
  <si>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</si>
  <si>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</si>
  <si>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</si>
  <si>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</si>
  <si>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</si>
  <si>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</si>
  <si>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</si>
  <si>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</si>
  <si>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</si>
  <si>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</si>
  <si>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</si>
  <si>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</si>
  <si>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</si>
  <si>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</si>
  <si>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</si>
  <si>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</si>
  <si>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</si>
  <si>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</si>
  <si>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</si>
  <si>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</si>
  <si>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</si>
  <si>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</si>
  <si>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</si>
  <si>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</si>
  <si>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</si>
  <si>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</si>
  <si>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</si>
  <si>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</si>
  <si>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</si>
  <si>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</si>
  <si>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</si>
  <si>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</si>
  <si>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</si>
  <si>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</si>
  <si>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</si>
  <si>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</si>
  <si>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</si>
  <si>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</si>
  <si>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</si>
  <si>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</si>
  <si>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</si>
  <si>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</si>
  <si>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</si>
  <si>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</si>
  <si>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</si>
  <si>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</si>
  <si>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</si>
  <si>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</si>
  <si>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</si>
  <si>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</si>
  <si>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</si>
  <si>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</si>
  <si>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</si>
  <si>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</si>
  <si>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</si>
  <si>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</si>
  <si>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</si>
  <si>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</si>
  <si>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</si>
  <si>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</si>
  <si>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</si>
  <si>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</si>
  <si>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</si>
  <si>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</si>
  <si>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</si>
  <si>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</si>
  <si>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</si>
  <si>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</si>
  <si>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</si>
  <si>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</si>
  <si>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</si>
  <si>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</si>
  <si>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</si>
  <si>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</si>
  <si>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</si>
  <si>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</si>
  <si>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</si>
  <si>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</si>
  <si>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</si>
  <si>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</si>
  <si>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</si>
  <si>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</si>
  <si>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</si>
  <si>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</si>
  <si>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</si>
  <si>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</si>
  <si>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</si>
  <si>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</si>
  <si>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</si>
  <si>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</si>
  <si>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</si>
  <si>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</si>
  <si>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</si>
  <si>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</si>
  <si>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</si>
  <si>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</si>
  <si>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</si>
  <si>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</si>
  <si>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</si>
  <si>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</si>
  <si>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</si>
  <si>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</si>
  <si>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</si>
  <si>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</si>
  <si>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</si>
  <si>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</si>
  <si>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</si>
  <si>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</si>
  <si>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</si>
  <si>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</si>
  <si>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</si>
  <si>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</si>
  <si>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</si>
  <si>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</si>
  <si>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</si>
  <si>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</si>
  <si>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</si>
  <si>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</si>
  <si>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</si>
  <si>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</si>
  <si>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</si>
  <si>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</si>
  <si>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</si>
  <si>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</si>
  <si>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</si>
  <si>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</si>
  <si>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</si>
  <si>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</si>
  <si>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</si>
  <si>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</si>
  <si>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</si>
  <si>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</si>
  <si>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</si>
  <si>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</si>
  <si>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</si>
  <si>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</si>
  <si>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</si>
  <si>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</si>
  <si>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</si>
  <si>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</si>
  <si>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</si>
  <si>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</si>
  <si>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</si>
  <si>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</si>
  <si>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</si>
  <si>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</si>
  <si>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</si>
  <si>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</si>
  <si>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</si>
  <si>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</si>
  <si>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</si>
  <si>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</si>
  <si>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</si>
  <si>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</si>
  <si>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</si>
  <si>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</si>
  <si>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</si>
  <si>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</si>
  <si>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</si>
  <si>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</si>
  <si>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</si>
  <si>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</si>
  <si>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</si>
  <si>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</si>
  <si>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</si>
  <si>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</si>
  <si>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</si>
  <si>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</si>
  <si>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</si>
  <si>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</si>
  <si>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</si>
  <si>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</si>
  <si>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</si>
  <si>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</si>
  <si>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</si>
  <si>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</si>
  <si>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</si>
  <si>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</si>
  <si>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</si>
  <si>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</si>
  <si>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</si>
  <si>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</si>
  <si>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</si>
  <si>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</si>
  <si>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</si>
  <si>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</si>
  <si>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</si>
  <si>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</si>
  <si>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</si>
  <si>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</si>
  <si>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</si>
  <si>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</si>
  <si>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</si>
  <si>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</si>
  <si>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</si>
  <si>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</si>
  <si>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</si>
  <si>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</si>
  <si>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</si>
  <si>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</si>
  <si>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</si>
  <si>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</si>
  <si>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</si>
  <si>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</si>
  <si>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</si>
  <si>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</si>
  <si>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</si>
  <si>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</si>
  <si>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</si>
  <si>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</si>
  <si>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</si>
  <si>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</si>
  <si>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</si>
  <si>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</si>
  <si>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</si>
  <si>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</si>
  <si>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</si>
  <si>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</si>
  <si>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</si>
  <si>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</si>
  <si>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</si>
  <si>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</si>
  <si>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</si>
  <si>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</si>
  <si>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</si>
  <si>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</si>
  <si>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</si>
  <si>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</si>
  <si>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</si>
  <si>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</si>
  <si>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</si>
  <si>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</si>
  <si>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</si>
  <si>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</si>
  <si>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</si>
  <si>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</si>
  <si>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</si>
  <si>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</si>
  <si>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</si>
  <si>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</si>
  <si>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</si>
  <si>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</si>
  <si>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</si>
  <si>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</si>
  <si>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</si>
  <si>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</si>
  <si>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</si>
  <si>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</si>
  <si>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</si>
  <si>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</si>
  <si>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</si>
  <si>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</si>
  <si>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</si>
  <si>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</si>
  <si>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</si>
  <si>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</si>
  <si>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</si>
  <si>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</si>
  <si>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</si>
  <si>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</si>
  <si>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</si>
  <si>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</si>
  <si>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</si>
  <si>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</si>
  <si>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</si>
  <si>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</si>
  <si>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</si>
  <si>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</si>
  <si>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</si>
  <si>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</si>
  <si>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</si>
  <si>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</si>
  <si>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</si>
  <si>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</si>
  <si>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</si>
  <si>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</si>
  <si>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</si>
  <si>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</si>
  <si>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</si>
  <si>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</si>
  <si>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</si>
  <si>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</si>
  <si>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</si>
  <si>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</si>
  <si>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</si>
  <si>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</si>
  <si>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</si>
  <si>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</si>
  <si>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</si>
  <si>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</si>
  <si>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</si>
  <si>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</si>
  <si>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</si>
  <si>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</si>
  <si>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</si>
  <si>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</si>
  <si>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</si>
  <si>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</si>
  <si>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</si>
  <si>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</si>
  <si>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</si>
  <si>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</si>
  <si>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</si>
  <si>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</si>
  <si>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</si>
  <si>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</si>
  <si>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</si>
  <si>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</si>
  <si>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</si>
  <si>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</si>
  <si>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</si>
  <si>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</si>
  <si>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</si>
  <si>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</si>
  <si>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</si>
  <si>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</si>
  <si>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</si>
  <si>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</si>
  <si>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</si>
  <si>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</si>
  <si>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</si>
  <si>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</si>
  <si>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</si>
  <si>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</si>
  <si>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</si>
  <si>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</si>
  <si>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</si>
  <si>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</si>
  <si>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</si>
  <si>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</si>
  <si>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</si>
  <si>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</si>
  <si>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</si>
  <si>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</si>
  <si>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</si>
  <si>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</si>
  <si>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</si>
  <si>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</si>
  <si>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</si>
  <si>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</si>
  <si>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</si>
  <si>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</si>
  <si>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</si>
  <si>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</si>
  <si>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</si>
  <si>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</si>
  <si>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</si>
  <si>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</si>
  <si>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</si>
  <si>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</si>
  <si>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</si>
  <si>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</si>
  <si>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</si>
  <si>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</si>
  <si>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</si>
  <si>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</si>
  <si>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</si>
  <si>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</si>
  <si>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</si>
  <si>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</si>
  <si>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</si>
  <si>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</si>
  <si>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</si>
  <si>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</si>
  <si>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</si>
  <si>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</si>
  <si>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</si>
  <si>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</si>
  <si>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</si>
  <si>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</si>
  <si>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</si>
  <si>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</si>
  <si>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</si>
  <si>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</si>
  <si>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</si>
  <si>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</si>
  <si>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</si>
  <si>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</si>
  <si>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</si>
  <si>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</si>
  <si>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</si>
  <si>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</si>
  <si>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</si>
  <si>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</si>
  <si>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</si>
  <si>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</si>
  <si>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</si>
  <si>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</si>
  <si>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</si>
  <si>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</si>
  <si>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</si>
  <si>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</si>
  <si>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</si>
  <si>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</si>
  <si>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</si>
  <si>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</si>
  <si>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</si>
  <si>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</si>
  <si>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</si>
  <si>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</si>
  <si>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</si>
  <si>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</si>
  <si>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</si>
  <si>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</si>
  <si>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</si>
  <si>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</si>
  <si>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</si>
  <si>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</si>
  <si>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</si>
  <si>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</si>
  <si>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</si>
  <si>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</si>
  <si>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</si>
  <si>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</si>
  <si>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</si>
  <si>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</si>
  <si>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</si>
  <si>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</si>
  <si>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</si>
  <si>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</si>
  <si>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</si>
  <si>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</si>
  <si>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</si>
  <si>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</si>
  <si>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</si>
  <si>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</si>
  <si>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</si>
  <si>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</si>
  <si>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</si>
  <si>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</si>
  <si>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</si>
  <si>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</si>
  <si>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</si>
  <si>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</si>
  <si>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</si>
  <si>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</si>
  <si>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</si>
  <si>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</si>
  <si>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</si>
  <si>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</si>
  <si>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</si>
  <si>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</si>
  <si>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</si>
  <si>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</si>
  <si>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</si>
  <si>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</si>
  <si>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</si>
  <si>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</si>
  <si>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</si>
  <si>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</si>
  <si>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</si>
  <si>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</si>
  <si>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</si>
  <si>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</si>
  <si>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</si>
  <si>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</si>
  <si>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</si>
  <si>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</si>
  <si>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</si>
  <si>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</si>
  <si>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</si>
  <si>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</si>
  <si>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</si>
  <si>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</si>
  <si>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</si>
  <si>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</si>
  <si>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</si>
  <si>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</si>
  <si>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</si>
  <si>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</si>
  <si>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</si>
  <si>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</si>
  <si>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</si>
  <si>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</si>
  <si>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</si>
  <si>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</si>
  <si>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</si>
  <si>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</si>
  <si>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</si>
  <si>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</si>
  <si>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</si>
  <si>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</si>
  <si>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</si>
  <si>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</si>
  <si>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</si>
  <si>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</si>
  <si>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</si>
  <si>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</si>
  <si>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</si>
  <si>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</si>
  <si>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</si>
  <si>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</si>
  <si>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</si>
  <si>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</si>
  <si>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</si>
  <si>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</si>
  <si>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</si>
  <si>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</si>
  <si>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</si>
  <si>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</si>
  <si>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</si>
  <si>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</si>
  <si>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</si>
  <si>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</si>
  <si>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</si>
  <si>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</si>
  <si>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</si>
  <si>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</si>
  <si>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</si>
  <si>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</si>
  <si>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</si>
  <si>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</si>
  <si>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</si>
  <si>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</si>
  <si>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</si>
  <si>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</si>
  <si>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</si>
  <si>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</si>
  <si>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</si>
  <si>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</si>
  <si>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</si>
  <si>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</si>
  <si>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</si>
  <si>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</si>
  <si>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</si>
  <si>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</si>
  <si>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</si>
  <si>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</si>
  <si>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</si>
  <si>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</si>
  <si>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</si>
  <si>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</si>
  <si>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</si>
  <si>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</si>
  <si>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</si>
  <si>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</si>
  <si>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</si>
  <si>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</si>
  <si>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</si>
  <si>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</si>
  <si>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</si>
  <si>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</si>
  <si>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</si>
  <si>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</si>
  <si>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</si>
  <si>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</si>
  <si>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</si>
  <si>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</si>
  <si>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</si>
  <si>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</si>
  <si>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</si>
  <si>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</si>
  <si>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</si>
  <si>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</si>
  <si>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</si>
  <si>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</si>
  <si>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</si>
  <si>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</si>
  <si>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</si>
  <si>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</si>
  <si>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</si>
  <si>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</si>
  <si>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</si>
  <si>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</si>
  <si>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</si>
  <si>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</si>
  <si>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</si>
  <si>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</si>
  <si>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</si>
  <si>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</si>
  <si>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</si>
  <si>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</si>
  <si>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</si>
  <si>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</si>
  <si>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</si>
  <si>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</si>
  <si>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</si>
  <si>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</si>
  <si>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</si>
  <si>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</si>
  <si>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</si>
  <si>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</si>
  <si>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</si>
  <si>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</si>
  <si>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</si>
  <si>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</si>
  <si>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</si>
  <si>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</si>
  <si>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</si>
  <si>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</si>
  <si>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</si>
  <si>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</si>
  <si>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</si>
  <si>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</si>
  <si>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</si>
  <si>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</si>
  <si>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</si>
  <si>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</si>
  <si>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</si>
  <si>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</si>
  <si>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</si>
  <si>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</si>
  <si>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</si>
  <si>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</si>
  <si>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</si>
  <si>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</si>
  <si>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</si>
  <si>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</si>
  <si>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</si>
  <si>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</si>
  <si>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</si>
  <si>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</si>
  <si>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</si>
  <si>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</si>
  <si>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</si>
  <si>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</si>
  <si>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</si>
  <si>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</si>
  <si>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</si>
  <si>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</si>
  <si>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</si>
  <si>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</si>
  <si>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</si>
  <si>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</si>
  <si>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</si>
  <si>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</si>
  <si>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</si>
  <si>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</si>
  <si>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</si>
  <si>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</si>
  <si>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</si>
  <si>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</si>
  <si>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</si>
  <si>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</si>
  <si>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</si>
  <si>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</si>
  <si>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</si>
  <si>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</si>
  <si>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</si>
  <si>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</si>
  <si>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</si>
  <si>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</si>
  <si>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</si>
  <si>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</si>
  <si>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</si>
  <si>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</si>
  <si>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</si>
  <si>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</si>
  <si>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</si>
  <si>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</si>
  <si>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</si>
  <si>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</si>
  <si>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</si>
  <si>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</si>
  <si>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</si>
  <si>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</si>
  <si>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</si>
  <si>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</si>
  <si>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</si>
  <si>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</si>
  <si>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</si>
  <si>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</si>
  <si>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</si>
  <si>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</si>
  <si>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</si>
  <si>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</si>
  <si>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</si>
  <si>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</si>
  <si>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</si>
  <si>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</si>
  <si>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</si>
  <si>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</si>
  <si>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</si>
  <si>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</si>
  <si>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</si>
  <si>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</si>
  <si>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</si>
  <si>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</si>
  <si>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</si>
  <si>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</si>
  <si>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</si>
  <si>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</si>
  <si>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</si>
  <si>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</si>
  <si>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</si>
  <si>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</si>
  <si>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</si>
  <si>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</si>
  <si>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</si>
  <si>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</si>
  <si>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</si>
  <si>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</si>
  <si>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</si>
  <si>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</si>
  <si>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</si>
  <si>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</si>
  <si>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</si>
  <si>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</si>
  <si>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</si>
  <si>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</si>
  <si>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</si>
  <si>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</si>
  <si>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</si>
  <si>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</si>
  <si>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</si>
  <si>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</si>
  <si>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</si>
  <si>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</si>
  <si>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</si>
  <si>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</si>
  <si>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</si>
  <si>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</si>
  <si>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</si>
  <si>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</si>
  <si>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</si>
  <si>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</si>
  <si>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</si>
  <si>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</si>
  <si>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</si>
  <si>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</si>
  <si>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</si>
  <si>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</si>
  <si>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</si>
  <si>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</si>
  <si>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</si>
  <si>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</si>
  <si>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</si>
  <si>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</si>
  <si>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</si>
  <si>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</si>
  <si>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</si>
  <si>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</si>
  <si>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</si>
  <si>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</si>
  <si>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</si>
  <si>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</si>
  <si>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</si>
  <si>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</si>
  <si>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</si>
  <si>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</si>
  <si>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</si>
  <si>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</si>
  <si>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</si>
  <si>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</si>
  <si>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</si>
  <si>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</si>
  <si>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</si>
  <si>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</si>
  <si>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</si>
  <si>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</si>
  <si>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</si>
  <si>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</si>
  <si>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</si>
  <si>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</si>
  <si>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</si>
  <si>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</si>
  <si>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</si>
  <si>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</si>
  <si>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</si>
  <si>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</si>
  <si>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</si>
  <si>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</si>
  <si>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</si>
  <si>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</si>
  <si>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</si>
  <si>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</si>
  <si>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</si>
  <si>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</si>
  <si>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</si>
  <si>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</si>
  <si>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</si>
  <si>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</si>
  <si>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</si>
  <si>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</si>
  <si>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</si>
  <si>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</si>
  <si>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</si>
  <si>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</si>
  <si>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</si>
  <si>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</si>
  <si>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</si>
  <si>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</si>
  <si>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</si>
  <si>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</si>
  <si>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</si>
  <si>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</si>
  <si>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</si>
  <si>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</si>
  <si>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</si>
  <si>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</si>
  <si>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</si>
  <si>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</si>
  <si>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</si>
  <si>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</si>
  <si>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</si>
  <si>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</si>
  <si>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</si>
  <si>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</si>
  <si>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</si>
  <si>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</si>
  <si>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</si>
  <si>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</si>
  <si>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</si>
  <si>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</si>
  <si>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</si>
  <si>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</si>
  <si>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</si>
  <si>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</si>
  <si>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</si>
  <si>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</si>
  <si>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</si>
  <si>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</si>
  <si>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</si>
  <si>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</si>
  <si>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</si>
  <si>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</si>
  <si>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</si>
  <si>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</si>
  <si>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</si>
  <si>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</si>
  <si>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</si>
  <si>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</si>
  <si>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</si>
  <si>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</si>
  <si>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</si>
  <si>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</si>
  <si>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</si>
  <si>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</si>
  <si>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</si>
  <si>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</si>
  <si>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</si>
  <si>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</si>
  <si>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</si>
  <si>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</si>
  <si>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</si>
  <si>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</si>
  <si>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</si>
  <si>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</si>
  <si>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</si>
  <si>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</si>
  <si>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</si>
  <si>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</si>
  <si>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</si>
  <si>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</si>
  <si>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</si>
  <si>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</si>
  <si>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</si>
  <si>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</si>
  <si>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</si>
  <si>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</si>
  <si>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</si>
  <si>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</si>
  <si>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</si>
  <si>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</si>
  <si>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</si>
  <si>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</si>
  <si>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</si>
  <si>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</si>
  <si>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</si>
  <si>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</si>
  <si>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</si>
  <si>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</si>
  <si>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</si>
  <si>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</si>
  <si>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</si>
  <si>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</si>
  <si>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</si>
  <si>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</si>
  <si>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</si>
  <si>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</si>
  <si>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</si>
  <si>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</si>
  <si>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</si>
  <si>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</si>
  <si>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</si>
  <si>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</si>
  <si>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</si>
  <si>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</si>
  <si>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</si>
  <si>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</si>
  <si>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</si>
  <si>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</si>
  <si>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</si>
  <si>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</si>
  <si>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</si>
  <si>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</si>
  <si>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</si>
  <si>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</si>
  <si>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</si>
  <si>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</si>
  <si>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</si>
  <si>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</si>
  <si>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</si>
  <si>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</si>
  <si>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</si>
  <si>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</si>
  <si>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</si>
  <si>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</si>
  <si>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</si>
  <si>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</si>
  <si>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</si>
  <si>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</si>
  <si>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</si>
  <si>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</si>
  <si>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</si>
  <si>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</si>
  <si>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</si>
  <si>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</si>
  <si>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</si>
  <si>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</si>
  <si>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</si>
  <si>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</si>
  <si>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</si>
  <si>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</si>
  <si>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</si>
  <si>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</si>
  <si>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</si>
  <si>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</si>
  <si>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</si>
  <si>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</si>
  <si>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</si>
  <si>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</si>
  <si>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</si>
  <si>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</si>
  <si>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</si>
  <si>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</si>
  <si>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</si>
  <si>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</si>
  <si>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</si>
  <si>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</si>
  <si>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</si>
  <si>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</si>
  <si>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</si>
  <si>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</si>
  <si>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</si>
  <si>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</si>
  <si>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</si>
  <si>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</si>
  <si>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</si>
  <si>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</si>
  <si>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</si>
  <si>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</si>
  <si>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</si>
  <si>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</si>
  <si>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</si>
  <si>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</si>
  <si>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</si>
  <si>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</si>
  <si>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</si>
  <si>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</si>
  <si>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</si>
  <si>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</si>
  <si>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</si>
  <si>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</si>
  <si>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</si>
  <si>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</si>
  <si>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</si>
  <si>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</si>
  <si>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</si>
  <si>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</si>
  <si>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</si>
  <si>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</si>
  <si>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</si>
  <si>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</si>
  <si>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</si>
  <si>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</si>
  <si>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</si>
  <si>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</si>
  <si>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</si>
  <si>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</si>
  <si>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</si>
  <si>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</si>
  <si>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</si>
  <si>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</si>
  <si>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</si>
  <si>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</si>
  <si>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</si>
  <si>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</si>
  <si>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</si>
  <si>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</si>
  <si>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</si>
  <si>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</si>
  <si>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</si>
  <si>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</si>
  <si>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</si>
  <si>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</si>
  <si>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</si>
  <si>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</si>
  <si>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</si>
  <si>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</si>
  <si>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</si>
  <si>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</si>
  <si>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</si>
  <si>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</si>
  <si>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</si>
  <si>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</si>
  <si>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</si>
  <si>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</si>
  <si>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</si>
  <si>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</si>
  <si>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</si>
  <si>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</si>
  <si>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</si>
  <si>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</si>
  <si>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</si>
  <si>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</si>
  <si>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</si>
  <si>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</si>
  <si>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</si>
  <si>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</si>
  <si>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</si>
  <si>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</si>
  <si>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</si>
  <si>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</si>
  <si>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</si>
  <si>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</si>
  <si>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</si>
  <si>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</si>
  <si>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</si>
  <si>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</si>
  <si>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</si>
  <si>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</si>
  <si>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</si>
  <si>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</si>
  <si>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</si>
  <si>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</si>
  <si>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</si>
  <si>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</si>
  <si>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</si>
  <si>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</si>
  <si>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</si>
  <si>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</si>
  <si>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</si>
  <si>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</si>
  <si>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</si>
  <si>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</si>
  <si>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</si>
  <si>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</si>
  <si>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</si>
  <si>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</si>
  <si>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</si>
  <si>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</si>
  <si>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</si>
  <si>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</si>
  <si>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</si>
  <si>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</si>
  <si>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</si>
  <si>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</si>
  <si>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</si>
  <si>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</si>
  <si>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</si>
  <si>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</si>
  <si>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</si>
  <si>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</si>
  <si>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</si>
  <si>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</si>
  <si>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</si>
  <si>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</si>
  <si>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</si>
  <si>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</si>
  <si>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</si>
  <si>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</si>
  <si>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</si>
  <si>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</si>
  <si>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</si>
  <si>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</si>
  <si>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</si>
  <si>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</si>
  <si>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</si>
  <si>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</si>
  <si>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</si>
  <si>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</si>
  <si>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</si>
  <si>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</si>
  <si>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</si>
  <si>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</si>
  <si>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</si>
  <si>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</si>
  <si>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</si>
  <si>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</si>
  <si>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</si>
  <si>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</si>
  <si>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</si>
  <si>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</si>
  <si>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</si>
  <si>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</si>
  <si>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</si>
  <si>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</si>
  <si>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</si>
  <si>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</si>
  <si>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</si>
  <si>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</si>
  <si>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</si>
  <si>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</si>
  <si>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</si>
  <si>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</si>
  <si>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</si>
  <si>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</si>
  <si>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</si>
  <si>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</si>
  <si>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</si>
  <si>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</si>
  <si>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</si>
  <si>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</si>
  <si>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</si>
  <si>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</si>
  <si>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</si>
  <si>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</si>
  <si>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</si>
  <si>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</si>
  <si>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</si>
  <si>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</si>
  <si>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</si>
  <si>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</si>
  <si>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</si>
  <si>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</si>
  <si>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</si>
  <si>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</si>
  <si>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</si>
  <si>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</si>
  <si>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</si>
  <si>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</si>
  <si>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</si>
  <si>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</si>
  <si>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</si>
  <si>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</si>
  <si>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</si>
  <si>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</si>
  <si>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</si>
  <si>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</si>
  <si>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</si>
  <si>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</si>
  <si>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</si>
  <si>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</si>
  <si>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</si>
  <si>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</si>
  <si>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</si>
  <si>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</si>
  <si>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</si>
  <si>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</si>
  <si>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</si>
  <si>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</si>
  <si>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</si>
  <si>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</si>
  <si>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</si>
  <si>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</si>
  <si>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</si>
  <si>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</si>
  <si>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</si>
  <si>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</si>
  <si>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</si>
  <si>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</si>
  <si>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</si>
  <si>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</si>
  <si>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</si>
  <si>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</si>
  <si>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</si>
  <si>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</si>
  <si>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</si>
  <si>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</si>
  <si>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</si>
  <si>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</si>
  <si>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</si>
  <si>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</si>
  <si>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</si>
  <si>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</si>
  <si>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</si>
  <si>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</si>
  <si>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</si>
  <si>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</si>
  <si>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</si>
  <si>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</si>
  <si>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</si>
  <si>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</si>
  <si>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</si>
  <si>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</si>
  <si>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</si>
  <si>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</si>
  <si>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</si>
  <si>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</si>
  <si>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</si>
  <si>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</si>
  <si>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</si>
  <si>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</si>
  <si>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</si>
  <si>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</si>
  <si>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</si>
  <si>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</si>
  <si>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</si>
  <si>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</si>
  <si>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</si>
  <si>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</si>
  <si>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</si>
  <si>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</si>
  <si>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</si>
  <si>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</si>
  <si>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</si>
  <si>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</si>
  <si>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</si>
  <si>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</si>
  <si>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</si>
  <si>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</si>
  <si>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</si>
  <si>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</si>
  <si>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</si>
  <si>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</si>
  <si>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</si>
  <si>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</si>
  <si>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</si>
  <si>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</si>
  <si>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</si>
  <si>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</si>
  <si>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</si>
  <si>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</si>
  <si>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</si>
  <si>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</si>
  <si>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</si>
  <si>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</si>
  <si>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</si>
  <si>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</si>
  <si>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</si>
  <si>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</si>
  <si>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</si>
  <si>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</si>
  <si>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</si>
  <si>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</si>
  <si>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</si>
  <si>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</si>
  <si>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</si>
  <si>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</si>
  <si>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</si>
  <si>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</si>
  <si>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</si>
  <si>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</si>
  <si>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</si>
  <si>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</si>
  <si>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</si>
  <si>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</si>
  <si>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</si>
  <si>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</si>
  <si>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</si>
  <si>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</si>
  <si>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</si>
  <si>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</si>
  <si>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</si>
  <si>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</si>
  <si>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</si>
  <si>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</si>
  <si>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</si>
  <si>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</si>
  <si>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</si>
  <si>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</si>
  <si>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</si>
  <si>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</si>
  <si>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</si>
  <si>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</si>
  <si>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</si>
  <si>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</si>
  <si>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</si>
  <si>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</si>
  <si>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</si>
  <si>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</si>
  <si>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</si>
  <si>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</si>
  <si>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</si>
  <si>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</si>
  <si>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</si>
  <si>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</si>
  <si>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</si>
  <si>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</si>
  <si>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</si>
  <si>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</si>
  <si>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</si>
  <si>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</si>
  <si>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</si>
  <si>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</si>
  <si>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</si>
  <si>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</si>
  <si>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</si>
  <si>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</si>
  <si>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</si>
  <si>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</si>
  <si>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</si>
  <si>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</si>
  <si>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</si>
  <si>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</si>
  <si>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</si>
  <si>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</si>
  <si>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</si>
  <si>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</si>
  <si>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</si>
  <si>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</si>
  <si>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</si>
  <si>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</si>
  <si>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</si>
  <si>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</si>
  <si>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</si>
  <si>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</si>
  <si>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</si>
  <si>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</si>
  <si>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</si>
  <si>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</si>
  <si>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</si>
  <si>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</si>
  <si>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</si>
  <si>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</si>
  <si>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</si>
  <si>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</si>
  <si>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</si>
  <si>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</si>
  <si>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</si>
  <si>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</si>
  <si>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</si>
  <si>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</si>
  <si>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</si>
  <si>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</si>
  <si>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</si>
  <si>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</si>
  <si>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</si>
  <si>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</si>
  <si>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</si>
  <si>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</si>
  <si>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</si>
  <si>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</si>
  <si>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</si>
  <si>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</si>
  <si>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</si>
  <si>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</si>
  <si>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</si>
  <si>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</si>
  <si>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</si>
  <si>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</si>
  <si>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</si>
  <si>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</si>
  <si>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</si>
  <si>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</si>
  <si>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</si>
  <si>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</si>
  <si>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</si>
  <si>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</si>
  <si>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</si>
  <si>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</si>
  <si>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</si>
  <si>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</si>
  <si>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</si>
  <si>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</si>
  <si>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</si>
  <si>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</si>
  <si>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</si>
  <si>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</si>
  <si>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</si>
  <si>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</si>
  <si>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</si>
  <si>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</si>
  <si>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</si>
  <si>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</si>
  <si>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</si>
  <si>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</si>
  <si>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</si>
  <si>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</si>
  <si>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</si>
  <si>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</si>
  <si>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</si>
  <si>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</si>
  <si>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</si>
  <si>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</si>
  <si>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</si>
  <si>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</si>
  <si>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</si>
  <si>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</si>
  <si>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</si>
  <si>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</si>
  <si>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</si>
  <si>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</si>
  <si>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</si>
  <si>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</si>
  <si>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</si>
  <si>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</si>
  <si>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</si>
  <si>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</si>
  <si>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</si>
  <si>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</si>
  <si>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</si>
  <si>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</si>
  <si>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</si>
  <si>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</si>
  <si>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</si>
  <si>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</si>
  <si>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</si>
  <si>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</si>
  <si>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</si>
  <si>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</si>
  <si>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</si>
  <si>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</si>
  <si>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</si>
  <si>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</si>
  <si>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</si>
  <si>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</si>
  <si>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</si>
  <si>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</si>
  <si>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</si>
  <si>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</si>
  <si>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</si>
  <si>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</si>
  <si>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</si>
  <si>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</si>
  <si>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</si>
  <si>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</si>
  <si>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</si>
  <si>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</si>
  <si>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</si>
  <si>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</si>
  <si>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</si>
  <si>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</si>
  <si>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</si>
  <si>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</si>
  <si>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</si>
  <si>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</si>
  <si>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</si>
  <si>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</si>
  <si>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</si>
  <si>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</si>
  <si>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</si>
  <si>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</si>
  <si>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</si>
  <si>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</si>
  <si>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</si>
  <si>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</si>
  <si>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</si>
  <si>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</si>
  <si>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</si>
  <si>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</si>
  <si>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</si>
  <si>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</si>
  <si>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</si>
  <si>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</si>
  <si>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</si>
  <si>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</si>
  <si>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</si>
  <si>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</si>
  <si>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</si>
  <si>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</si>
  <si>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</si>
  <si>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</si>
  <si>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</si>
  <si>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</si>
  <si>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</si>
  <si>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</si>
  <si>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</si>
  <si>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</si>
  <si>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</si>
  <si>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</si>
  <si>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</si>
  <si>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</si>
  <si>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</si>
  <si>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</si>
  <si>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</si>
  <si>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</si>
  <si>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</si>
  <si>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</si>
  <si>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</si>
  <si>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</si>
  <si>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</si>
  <si>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</si>
  <si>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</si>
  <si>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</si>
  <si>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</si>
  <si>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</si>
  <si>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</si>
  <si>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</si>
  <si>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</si>
  <si>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</si>
  <si>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</si>
  <si>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</si>
  <si>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</si>
  <si>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</si>
  <si>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</si>
  <si>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</si>
  <si>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</si>
  <si>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</si>
  <si>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</si>
  <si>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</si>
  <si>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</si>
  <si>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</si>
  <si>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</si>
  <si>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</si>
  <si>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</si>
  <si>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</si>
  <si>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</si>
  <si>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</si>
  <si>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</si>
  <si>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</si>
  <si>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</si>
  <si>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</si>
  <si>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</si>
  <si>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</si>
  <si>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</si>
  <si>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</si>
  <si>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</si>
  <si>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</si>
  <si>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</si>
  <si>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</si>
  <si>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</si>
  <si>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</si>
  <si>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</si>
  <si>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</si>
  <si>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</si>
  <si>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</si>
  <si>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</si>
  <si>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</si>
  <si>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</si>
  <si>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</si>
  <si>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</si>
  <si>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</si>
  <si>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</si>
  <si>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</si>
  <si>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</si>
  <si>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</si>
  <si>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</si>
  <si>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</si>
  <si>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</si>
  <si>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</si>
  <si>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</si>
  <si>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</si>
  <si>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</si>
  <si>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</si>
  <si>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</si>
  <si>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</si>
  <si>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</si>
  <si>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</si>
  <si>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</si>
  <si>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</si>
  <si>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</si>
  <si>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</si>
  <si>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</si>
  <si>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</si>
  <si>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</si>
  <si>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</si>
  <si>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</si>
  <si>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</si>
  <si>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</si>
  <si>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</si>
  <si>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</si>
  <si>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</si>
  <si>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</si>
  <si>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</si>
  <si>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</si>
  <si>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</si>
  <si>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</si>
  <si>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</si>
  <si>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</si>
  <si>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</si>
  <si>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</si>
  <si>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</si>
  <si>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</si>
  <si>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</si>
  <si>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</si>
  <si>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</si>
  <si>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</si>
  <si>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</si>
  <si>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</si>
  <si>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</si>
  <si>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</si>
  <si>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</si>
  <si>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</si>
  <si>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</si>
  <si>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</si>
  <si>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</si>
  <si>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</si>
  <si>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</si>
  <si>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</si>
  <si>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</si>
  <si>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</si>
  <si>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</si>
  <si>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</si>
  <si>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</si>
  <si>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</si>
  <si>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</si>
  <si>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</si>
  <si>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</si>
  <si>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</si>
  <si>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</si>
  <si>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</si>
  <si>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</si>
  <si>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</si>
  <si>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</si>
  <si>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</si>
  <si>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</si>
  <si>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</si>
  <si>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</si>
  <si>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</si>
  <si>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</si>
  <si>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</si>
  <si>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</si>
  <si>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</si>
  <si>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</si>
  <si>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</si>
  <si>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</si>
  <si>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</si>
  <si>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</si>
  <si>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</si>
  <si>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</si>
  <si>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</si>
  <si>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</si>
  <si>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</si>
  <si>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</si>
  <si>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</si>
  <si>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</si>
  <si>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</si>
  <si>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</si>
  <si>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</si>
  <si>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</si>
  <si>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</si>
  <si>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</si>
  <si>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</si>
  <si>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</si>
  <si>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</si>
  <si>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</si>
  <si>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</si>
  <si>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</si>
  <si>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</si>
  <si>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</si>
  <si>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</si>
  <si>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</si>
  <si>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</si>
  <si>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</si>
  <si>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</si>
  <si>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</si>
  <si>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</si>
  <si>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</si>
  <si>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</si>
  <si>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</si>
  <si>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</si>
  <si>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</si>
  <si>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</si>
  <si>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</si>
  <si>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</si>
  <si>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</si>
  <si>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</si>
  <si>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</si>
  <si>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</si>
  <si>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</si>
  <si>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</si>
  <si>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</si>
  <si>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</si>
  <si>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</si>
  <si>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</si>
  <si>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</si>
  <si>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</si>
  <si>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</si>
  <si>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</si>
  <si>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</si>
  <si>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</si>
  <si>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</si>
  <si>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</si>
  <si>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</si>
  <si>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</si>
  <si>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</si>
  <si>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</si>
  <si>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</si>
  <si>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</si>
  <si>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</si>
  <si>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</si>
  <si>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</si>
  <si>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</si>
  <si>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</si>
  <si>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</si>
  <si>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</si>
  <si>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</si>
  <si>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</si>
  <si>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</si>
  <si>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</si>
  <si>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</si>
  <si>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</si>
  <si>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</si>
  <si>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</si>
  <si>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</si>
  <si>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</si>
  <si>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</si>
  <si>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</si>
  <si>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</si>
  <si>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</si>
  <si>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</si>
  <si>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</si>
  <si>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</si>
  <si>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</si>
  <si>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</si>
  <si>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</si>
  <si>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</si>
  <si>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</si>
  <si>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</si>
  <si>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</si>
  <si>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</si>
  <si>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</si>
  <si>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</si>
  <si>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</si>
  <si>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</si>
  <si>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</si>
  <si>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</si>
  <si>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</si>
  <si>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</si>
  <si>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</si>
  <si>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</si>
  <si>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</si>
  <si>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</si>
  <si>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</si>
  <si>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</si>
  <si>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</si>
  <si>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</si>
  <si>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</si>
  <si>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</si>
  <si>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</si>
  <si>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</si>
  <si>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</si>
  <si>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</si>
  <si>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</si>
  <si>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</si>
  <si>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</si>
  <si>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</si>
  <si>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</si>
  <si>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</si>
  <si>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</si>
  <si>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</si>
  <si>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</si>
  <si>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</si>
  <si>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</si>
  <si>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</si>
  <si>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</si>
  <si>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</si>
  <si>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</si>
  <si>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</si>
  <si>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</si>
  <si>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</si>
  <si>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</si>
  <si>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</si>
  <si>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</si>
  <si>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</si>
  <si>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</si>
  <si>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</si>
  <si>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</si>
  <si>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</si>
  <si>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</si>
  <si>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</si>
  <si>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</si>
  <si>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</si>
  <si>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</si>
  <si>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</si>
  <si>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</si>
  <si>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</si>
  <si>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</si>
  <si>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</si>
  <si>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</si>
  <si>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</si>
  <si>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</si>
  <si>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</si>
  <si>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</si>
  <si>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</si>
  <si>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</si>
  <si>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</si>
  <si>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</si>
  <si>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</si>
  <si>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</si>
  <si>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</si>
  <si>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</si>
  <si>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</si>
  <si>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</si>
  <si>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</si>
  <si>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</si>
  <si>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</si>
  <si>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</si>
  <si>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</si>
  <si>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</si>
  <si>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</si>
  <si>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</si>
  <si>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</si>
  <si>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</si>
  <si>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</si>
  <si>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</si>
  <si>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</si>
  <si>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</si>
  <si>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</si>
  <si>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</si>
  <si>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</si>
  <si>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</si>
  <si>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</si>
  <si>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</si>
  <si>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</si>
  <si>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</si>
  <si>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</si>
  <si>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</si>
  <si>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</si>
  <si>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</si>
  <si>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</si>
  <si>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</si>
  <si>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</si>
  <si>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</si>
  <si>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</si>
  <si>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</si>
  <si>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</si>
  <si>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</si>
  <si>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</si>
  <si>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</si>
  <si>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</si>
  <si>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</si>
  <si>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</si>
  <si>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</si>
  <si>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</si>
  <si>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</si>
  <si>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</si>
  <si>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</si>
  <si>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</si>
  <si>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</si>
  <si>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</si>
  <si>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</si>
  <si>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</si>
  <si>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</si>
  <si>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</si>
  <si>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</si>
  <si>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</si>
  <si>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</si>
  <si>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</si>
  <si>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</si>
  <si>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</si>
  <si>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</si>
  <si>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</si>
  <si>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</si>
  <si>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</si>
  <si>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</si>
  <si>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</si>
  <si>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</si>
  <si>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</si>
  <si>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</si>
  <si>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</si>
  <si>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</si>
  <si>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</si>
  <si>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</si>
  <si>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</si>
  <si>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</si>
  <si>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</si>
  <si>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</si>
  <si>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</si>
  <si>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</si>
  <si>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</si>
  <si>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</si>
  <si>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</si>
  <si>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</si>
  <si>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</si>
  <si>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</si>
  <si>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</si>
  <si>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</si>
  <si>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</si>
  <si>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</si>
  <si>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</si>
  <si>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</si>
  <si>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</si>
  <si>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</si>
  <si>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</si>
  <si>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</si>
  <si>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</si>
  <si>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</si>
  <si>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</si>
  <si>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</si>
  <si>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</si>
  <si>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</si>
  <si>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</si>
  <si>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</si>
  <si>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</si>
  <si>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</si>
  <si>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</si>
  <si>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</si>
  <si>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</si>
  <si>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</si>
  <si>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</si>
  <si>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</si>
  <si>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</si>
  <si>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</si>
  <si>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</si>
  <si>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</si>
  <si>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</si>
  <si>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</si>
  <si>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</si>
  <si>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</si>
  <si>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</si>
  <si>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</si>
  <si>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</si>
  <si>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</si>
  <si>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</si>
  <si>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</si>
  <si>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</si>
  <si>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</si>
  <si>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</si>
  <si>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</si>
  <si>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</si>
  <si>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</si>
  <si>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</si>
  <si>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</si>
  <si>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</si>
  <si>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</si>
  <si>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</si>
  <si>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</si>
  <si>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</si>
  <si>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</si>
  <si>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</si>
  <si>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</si>
  <si>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</si>
  <si>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</si>
  <si>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</si>
  <si>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</si>
  <si>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</si>
  <si>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</si>
  <si>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</si>
  <si>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</si>
  <si>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</si>
  <si>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</si>
  <si>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</si>
  <si>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</si>
  <si>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</si>
  <si>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</si>
  <si>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</si>
  <si>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</si>
  <si>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</si>
  <si>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</si>
  <si>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</si>
  <si>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</si>
  <si>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</si>
  <si>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</si>
  <si>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</si>
  <si>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</si>
  <si>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</si>
  <si>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</si>
  <si>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</si>
  <si>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</si>
  <si>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</si>
  <si>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</si>
  <si>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</si>
  <si>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</si>
  <si>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</si>
  <si>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</si>
  <si>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</si>
  <si>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</si>
  <si>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</si>
  <si>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</si>
  <si>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</si>
  <si>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</si>
  <si>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</si>
  <si>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</si>
  <si>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</si>
  <si>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</si>
  <si>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</si>
  <si>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</si>
  <si>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</si>
  <si>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</si>
  <si>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</si>
  <si>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</si>
  <si>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</si>
  <si>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</si>
  <si>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</si>
  <si>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</si>
  <si>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</si>
  <si>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</si>
  <si>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</si>
  <si>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</si>
  <si>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</si>
  <si>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</si>
  <si>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</si>
  <si>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</si>
  <si>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</si>
  <si>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</si>
  <si>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</si>
  <si>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</si>
  <si>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</si>
  <si>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</si>
  <si>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</si>
  <si>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</si>
  <si>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</si>
  <si>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</si>
  <si>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</si>
  <si>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</si>
  <si>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</si>
  <si>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</si>
  <si>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</si>
  <si>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</si>
  <si>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</si>
  <si>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</si>
  <si>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</si>
  <si>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</si>
  <si>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</si>
  <si>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</si>
  <si>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</si>
  <si>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</si>
  <si>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</si>
  <si>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</si>
  <si>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</si>
  <si>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</si>
  <si>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</si>
  <si>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</si>
  <si>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</si>
  <si>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</si>
  <si>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</si>
  <si>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</si>
  <si>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</si>
  <si>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</si>
  <si>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</si>
  <si>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</si>
  <si>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</si>
  <si>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</si>
  <si>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</si>
  <si>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</si>
  <si>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</si>
  <si>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</si>
  <si>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</si>
  <si>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</si>
  <si>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</si>
  <si>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</si>
  <si>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</si>
  <si>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</si>
  <si>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</si>
  <si>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</si>
  <si>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</si>
  <si>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</si>
  <si>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</si>
  <si>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</si>
  <si>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</si>
  <si>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</si>
  <si>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</si>
  <si>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</si>
  <si>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</si>
  <si>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</si>
  <si>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</si>
  <si>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</si>
  <si>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</si>
  <si>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</si>
  <si>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</si>
  <si>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</si>
  <si>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</si>
  <si>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</si>
  <si>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</si>
  <si>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</si>
  <si>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</si>
  <si>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</si>
  <si>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</si>
  <si>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</si>
  <si>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</si>
  <si>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</si>
  <si>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</si>
  <si>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</si>
  <si>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</si>
  <si>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</si>
  <si>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</si>
  <si>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</si>
  <si>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</si>
  <si>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</si>
  <si>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</si>
  <si>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</si>
  <si>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</si>
  <si>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</si>
  <si>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</si>
  <si>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</si>
  <si>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</si>
  <si>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</si>
  <si>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</si>
  <si>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</si>
  <si>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</si>
  <si>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</si>
  <si>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</si>
  <si>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</si>
  <si>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</si>
  <si>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</si>
  <si>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</si>
  <si>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</si>
  <si>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</si>
  <si>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</si>
  <si>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</si>
  <si>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</si>
  <si>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</si>
  <si>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</si>
  <si>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</si>
  <si>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</si>
  <si>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</si>
  <si>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</si>
  <si>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</si>
  <si>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</si>
  <si>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</si>
  <si>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</si>
  <si>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</si>
  <si>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</si>
  <si>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</si>
  <si>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</si>
  <si>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</si>
  <si>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</si>
  <si>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</si>
  <si>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</si>
  <si>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</si>
  <si>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</si>
  <si>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</si>
  <si>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</si>
  <si>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</si>
  <si>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</si>
  <si>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</si>
  <si>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</si>
  <si>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</si>
  <si>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</si>
  <si>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</si>
  <si>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</si>
  <si>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</si>
  <si>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</si>
  <si>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</si>
  <si>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</si>
  <si>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</si>
  <si>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</si>
  <si>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</si>
  <si>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</si>
  <si>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</si>
  <si>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</si>
  <si>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</si>
  <si>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</si>
  <si>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</si>
  <si>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</si>
  <si>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</si>
  <si>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</si>
  <si>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</si>
  <si>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</si>
  <si>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</si>
  <si>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</si>
  <si>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</si>
  <si>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</si>
  <si>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</si>
  <si>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</si>
  <si>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</si>
  <si>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</si>
  <si>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</si>
  <si>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</si>
  <si>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</si>
  <si>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</si>
  <si>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</si>
  <si>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</si>
  <si>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</si>
  <si>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</si>
  <si>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</si>
  <si>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</si>
  <si>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</si>
  <si>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</si>
  <si>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</si>
  <si>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</si>
  <si>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</si>
  <si>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</si>
  <si>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</si>
  <si>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</si>
  <si>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</si>
  <si>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</si>
  <si>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</si>
  <si>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</si>
  <si>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</si>
  <si>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</si>
  <si>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</si>
  <si>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</si>
  <si>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</si>
  <si>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</si>
  <si>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</si>
  <si>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</si>
  <si>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</si>
  <si>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</si>
  <si>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</si>
  <si>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</si>
  <si>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</si>
  <si>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</si>
  <si>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</si>
  <si>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</si>
  <si>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</si>
  <si>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</si>
  <si>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</si>
  <si>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</si>
  <si>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</si>
  <si>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</si>
  <si>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</si>
  <si>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</si>
  <si>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</si>
  <si>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</si>
  <si>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</si>
  <si>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</si>
  <si>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</si>
  <si>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</si>
  <si>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</si>
  <si>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</si>
  <si>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</si>
  <si>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</si>
  <si>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</si>
  <si>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</si>
  <si>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</si>
  <si>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</si>
  <si>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</si>
  <si>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</si>
  <si>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</si>
  <si>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</si>
  <si>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</si>
  <si>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</si>
  <si>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</si>
  <si>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</si>
  <si>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</si>
  <si>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</si>
  <si>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</si>
  <si>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</si>
  <si>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</si>
  <si>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</si>
  <si>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</si>
  <si>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</si>
  <si>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</si>
  <si>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</si>
  <si>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</si>
  <si>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</si>
  <si>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</si>
  <si>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</si>
  <si>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</si>
  <si>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</si>
  <si>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</si>
  <si>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</si>
  <si>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</si>
  <si>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</si>
  <si>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</si>
  <si>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</si>
  <si>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</si>
  <si>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</si>
  <si>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</si>
  <si>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</si>
  <si>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</si>
  <si>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</si>
  <si>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</si>
  <si>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</si>
  <si>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</si>
  <si>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</si>
  <si>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</si>
  <si>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</si>
  <si>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</si>
  <si>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</si>
  <si>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</si>
  <si>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</si>
  <si>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</si>
  <si>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</si>
  <si>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</si>
  <si>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</si>
  <si>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</si>
  <si>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</si>
  <si>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</si>
  <si>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</si>
  <si>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</si>
  <si>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</si>
  <si>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</si>
  <si>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</si>
  <si>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</si>
  <si>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</si>
  <si>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</si>
  <si>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</si>
  <si>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</si>
  <si>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</si>
  <si>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</si>
  <si>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</si>
  <si>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</si>
  <si>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</si>
  <si>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</si>
  <si>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</si>
  <si>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</si>
  <si>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</si>
  <si>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</si>
  <si>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</si>
  <si>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</si>
  <si>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</si>
  <si>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</si>
  <si>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</si>
  <si>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</si>
  <si>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</si>
  <si>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</si>
  <si>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</si>
  <si>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</si>
  <si>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</si>
  <si>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</si>
  <si>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</si>
  <si>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</si>
  <si>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</si>
  <si>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</si>
  <si>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</si>
  <si>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</si>
  <si>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</si>
  <si>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</si>
  <si>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</si>
  <si>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</si>
  <si>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</si>
  <si>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</si>
  <si>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</si>
  <si>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</si>
  <si>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</si>
  <si>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</si>
  <si>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</si>
  <si>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</si>
  <si>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</si>
  <si>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</si>
  <si>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</si>
  <si>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</si>
  <si>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</si>
  <si>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</si>
  <si>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</si>
  <si>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</si>
  <si>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</si>
  <si>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</si>
  <si>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</si>
  <si>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</si>
  <si>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</si>
  <si>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</si>
  <si>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</si>
  <si>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</si>
  <si>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</si>
  <si>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</si>
  <si>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</si>
  <si>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</si>
  <si>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</si>
  <si>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</si>
  <si>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</si>
  <si>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</si>
  <si>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</si>
  <si>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</si>
  <si>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</si>
  <si>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</si>
  <si>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</si>
  <si>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</si>
  <si>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</si>
  <si>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</si>
  <si>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</si>
  <si>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</si>
  <si>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</si>
  <si>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</si>
  <si>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</si>
  <si>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</si>
  <si>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</si>
  <si>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</si>
  <si>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</si>
  <si>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</si>
  <si>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</si>
  <si>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</si>
  <si>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</si>
  <si>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</si>
  <si>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</si>
  <si>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</si>
  <si>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</si>
  <si>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</si>
  <si>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</si>
  <si>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</si>
  <si>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</si>
  <si>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</si>
  <si>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</si>
  <si>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</si>
  <si>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</si>
  <si>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</si>
  <si>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</si>
  <si>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</si>
  <si>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</si>
  <si>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</si>
  <si>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</si>
  <si>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</si>
  <si>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</si>
  <si>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</si>
  <si>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</si>
  <si>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</si>
  <si>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</si>
  <si>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</si>
  <si>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</si>
  <si>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</si>
  <si>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</si>
  <si>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</si>
  <si>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</si>
  <si>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</si>
  <si>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</si>
  <si>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</si>
  <si>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</si>
  <si>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</si>
  <si>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</si>
  <si>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</si>
  <si>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</si>
  <si>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</si>
  <si>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</si>
  <si>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</si>
  <si>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</si>
  <si>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</si>
  <si>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</si>
  <si>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</si>
  <si>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</si>
  <si>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</si>
  <si>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</si>
  <si>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</si>
  <si>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</si>
  <si>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</si>
  <si>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</si>
  <si>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</si>
  <si>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</si>
  <si>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</si>
  <si>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</si>
  <si>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</si>
  <si>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</si>
  <si>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</si>
  <si>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</si>
  <si>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</si>
  <si>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</si>
  <si>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</si>
  <si>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</si>
  <si>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</si>
  <si>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</si>
  <si>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</si>
  <si>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</si>
  <si>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</si>
  <si>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</si>
  <si>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</si>
  <si>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</si>
  <si>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</si>
  <si>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</si>
  <si>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</si>
  <si>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</si>
  <si>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</si>
  <si>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</si>
  <si>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</si>
  <si>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</si>
  <si>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</si>
  <si>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</si>
  <si>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</si>
  <si>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</si>
  <si>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</si>
  <si>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</si>
  <si>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</si>
  <si>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</si>
  <si>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</si>
  <si>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</si>
  <si>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</si>
  <si>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</si>
  <si>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</si>
  <si>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</si>
  <si>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</si>
  <si>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</si>
  <si>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</si>
  <si>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</si>
  <si>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</si>
  <si>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</si>
  <si>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</si>
  <si>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</si>
  <si>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</si>
  <si>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</si>
  <si>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</si>
  <si>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</si>
  <si>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</si>
  <si>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</si>
  <si>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</si>
  <si>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</si>
  <si>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</si>
  <si>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</si>
  <si>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</si>
  <si>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</si>
  <si>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</si>
  <si>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</si>
  <si>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</si>
  <si>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</si>
  <si>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</si>
  <si>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</si>
  <si>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</si>
  <si>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</si>
  <si>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</si>
  <si>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</si>
  <si>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</si>
  <si>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</si>
  <si>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</si>
  <si>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</si>
  <si>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</si>
  <si>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</si>
  <si>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</si>
  <si>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</si>
  <si>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</si>
  <si>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</si>
  <si>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</si>
  <si>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</si>
  <si>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</si>
  <si>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</si>
  <si>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</si>
  <si>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</si>
  <si>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</si>
  <si>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</si>
  <si>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</si>
  <si>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</si>
  <si>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</si>
  <si>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</si>
  <si>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</si>
  <si>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</si>
  <si>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</si>
  <si>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</si>
  <si>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</si>
  <si>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</si>
  <si>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</si>
  <si>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</si>
  <si>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</si>
  <si>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</si>
  <si>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</si>
  <si>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</si>
  <si>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</si>
  <si>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</si>
  <si>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</si>
  <si>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</si>
  <si>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</si>
  <si>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</si>
  <si>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</si>
  <si>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</si>
  <si>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</si>
  <si>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</si>
  <si>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</si>
  <si>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</si>
  <si>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</si>
  <si>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</si>
  <si>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</si>
  <si>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</si>
  <si>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</si>
  <si>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</si>
  <si>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</si>
  <si>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</si>
  <si>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</si>
  <si>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</si>
  <si>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</si>
  <si>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</si>
  <si>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</si>
  <si>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</si>
  <si>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</si>
  <si>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</si>
  <si>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</si>
  <si>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</si>
  <si>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</si>
  <si>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</si>
  <si>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</si>
  <si>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</si>
  <si>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</si>
  <si>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</si>
  <si>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</si>
  <si>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</si>
  <si>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</si>
  <si>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</si>
  <si>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</si>
  <si>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</si>
  <si>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</si>
  <si>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</si>
  <si>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</si>
  <si>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</si>
  <si>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</si>
  <si>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</si>
  <si>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</si>
  <si>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</si>
  <si>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</si>
  <si>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</si>
  <si>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</si>
  <si>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</si>
  <si>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</si>
  <si>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</si>
  <si>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</si>
  <si>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</si>
  <si>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</si>
  <si>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</si>
  <si>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</si>
  <si>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</si>
  <si>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</si>
  <si>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</si>
  <si>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</si>
  <si>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</si>
  <si>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</si>
  <si>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</si>
  <si>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</si>
  <si>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</si>
  <si>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</si>
  <si>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</si>
  <si>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</si>
  <si>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</si>
  <si>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</si>
  <si>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</si>
  <si>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</si>
  <si>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</si>
  <si>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</si>
  <si>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</si>
  <si>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</si>
  <si>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</si>
  <si>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</si>
  <si>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</si>
  <si>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</si>
  <si>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</si>
  <si>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</si>
  <si>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</si>
  <si>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</si>
  <si>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</si>
  <si>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</si>
  <si>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</si>
  <si>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</si>
  <si>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</si>
  <si>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</si>
  <si>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</si>
  <si>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</si>
  <si>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</si>
  <si>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</si>
  <si>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</si>
  <si>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</si>
  <si>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</si>
  <si>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</si>
  <si>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</si>
  <si>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</si>
  <si>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</si>
  <si>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</si>
  <si>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</si>
  <si>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</si>
  <si>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</si>
  <si>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</si>
  <si>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</si>
  <si>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</si>
  <si>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</si>
  <si>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</si>
  <si>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</si>
  <si>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</si>
  <si>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</si>
  <si>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</si>
  <si>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</si>
  <si>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</si>
  <si>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</si>
  <si>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</si>
  <si>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</si>
  <si>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</si>
  <si>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</si>
  <si>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</si>
  <si>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</si>
  <si>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</si>
  <si>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</si>
  <si>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</si>
  <si>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</si>
  <si>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</si>
  <si>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</si>
  <si>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</si>
  <si>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</si>
  <si>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</si>
  <si>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</si>
  <si>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</si>
  <si>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</si>
  <si>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</si>
  <si>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</si>
  <si>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</si>
  <si>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</si>
  <si>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</si>
  <si>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</si>
  <si>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</si>
  <si>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</si>
  <si>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</si>
  <si>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</si>
  <si>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</si>
  <si>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</si>
  <si>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</si>
  <si>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</si>
  <si>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</si>
  <si>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</si>
  <si>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</si>
  <si>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</si>
  <si>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</si>
  <si>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</si>
  <si>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</si>
  <si>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</si>
  <si>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</si>
  <si>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</si>
  <si>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</si>
  <si>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</si>
  <si>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</si>
  <si>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</si>
  <si>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</si>
  <si>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</si>
  <si>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</si>
  <si>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</si>
  <si>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</si>
  <si>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</si>
  <si>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</si>
  <si>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</si>
  <si>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</si>
  <si>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</si>
  <si>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</si>
  <si>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</si>
  <si>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</si>
  <si>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</si>
  <si>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</si>
  <si>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</si>
  <si>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</si>
  <si>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</si>
  <si>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</si>
  <si>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</si>
  <si>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</si>
  <si>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</si>
  <si>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</si>
  <si>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</si>
  <si>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</si>
  <si>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</si>
  <si>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</si>
  <si>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</si>
  <si>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</si>
  <si>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</si>
  <si>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</si>
  <si>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</si>
  <si>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</si>
  <si>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</si>
  <si>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</si>
  <si>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</si>
  <si>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</si>
  <si>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</si>
  <si>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</si>
  <si>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</si>
  <si>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</si>
  <si>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</si>
  <si>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</si>
  <si>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</si>
  <si>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</si>
  <si>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</si>
  <si>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</si>
  <si>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</si>
  <si>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</si>
  <si>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</si>
  <si>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</si>
  <si>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</si>
  <si>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</si>
  <si>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</si>
  <si>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</si>
  <si>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</si>
  <si>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</si>
  <si>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</si>
  <si>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</si>
  <si>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</si>
  <si>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</si>
  <si>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</si>
  <si>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</si>
  <si>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</si>
  <si>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</si>
  <si>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</si>
  <si>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</si>
  <si>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</si>
  <si>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</si>
  <si>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</si>
  <si>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</si>
  <si>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</si>
  <si>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</si>
  <si>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</si>
  <si>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</si>
  <si>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</si>
  <si>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</si>
  <si>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</si>
  <si>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</si>
  <si>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</si>
  <si>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</si>
  <si>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</si>
  <si>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</si>
  <si>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</si>
  <si>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</si>
  <si>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</si>
  <si>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</si>
  <si>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</si>
  <si>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</si>
  <si>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</si>
  <si>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</si>
  <si>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</si>
  <si>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</si>
  <si>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</si>
  <si>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</si>
  <si>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</si>
  <si>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</si>
  <si>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</si>
  <si>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</si>
  <si>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</si>
  <si>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</si>
  <si>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</si>
  <si>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</si>
  <si>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</si>
  <si>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</si>
  <si>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</si>
  <si>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</si>
  <si>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</si>
  <si>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</si>
  <si>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</si>
  <si>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</si>
  <si>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</si>
  <si>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</si>
  <si>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</si>
  <si>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</si>
  <si>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</si>
  <si>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</si>
  <si>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</si>
  <si>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</si>
  <si>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</si>
  <si>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</si>
  <si>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</si>
  <si>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</si>
  <si>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</si>
  <si>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</si>
  <si>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</si>
  <si>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</si>
  <si>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</si>
  <si>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</si>
  <si>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</si>
  <si>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</si>
  <si>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</si>
  <si>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</si>
  <si>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</si>
  <si>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</si>
  <si>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</si>
  <si>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</si>
  <si>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</si>
  <si>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</si>
  <si>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</si>
  <si>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</si>
  <si>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</si>
  <si>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</si>
  <si>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</si>
  <si>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</si>
  <si>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</si>
  <si>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</si>
  <si>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</si>
  <si>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</si>
  <si>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</si>
  <si>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</si>
  <si>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</si>
  <si>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</si>
  <si>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</si>
  <si>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</si>
  <si>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</si>
  <si>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</si>
  <si>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</si>
  <si>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</si>
  <si>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</si>
  <si>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</si>
  <si>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</si>
  <si>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</si>
  <si>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</si>
  <si>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</si>
  <si>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</si>
  <si>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</si>
  <si>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</si>
  <si>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</si>
  <si>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</si>
  <si>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</si>
  <si>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</si>
  <si>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</si>
  <si>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</si>
  <si>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</si>
  <si>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</si>
  <si>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</si>
  <si>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</si>
  <si>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</si>
  <si>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</si>
  <si>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</si>
  <si>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</si>
  <si>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</si>
  <si>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</si>
  <si>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</si>
  <si>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</si>
  <si>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</si>
  <si>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</si>
  <si>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</si>
  <si>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</si>
  <si>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</si>
  <si>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</si>
  <si>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</si>
  <si>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</si>
  <si>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</si>
  <si>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</si>
  <si>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</si>
  <si>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</si>
  <si>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</si>
  <si>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</si>
  <si>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</si>
  <si>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</si>
  <si>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</si>
  <si>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</si>
  <si>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</si>
  <si>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</si>
  <si>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</si>
  <si>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</si>
  <si>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</si>
  <si>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</si>
  <si>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</si>
  <si>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</si>
  <si>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</si>
  <si>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</si>
  <si>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</si>
  <si>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</si>
  <si>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</si>
  <si>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</si>
  <si>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</si>
  <si>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</si>
  <si>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</si>
  <si>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</si>
  <si>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</si>
  <si>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</si>
  <si>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</si>
  <si>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</si>
  <si>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</si>
  <si>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</si>
  <si>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</si>
  <si>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</si>
  <si>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</si>
  <si>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</si>
  <si>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</si>
  <si>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</si>
  <si>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</si>
  <si>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</si>
  <si>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</si>
  <si>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</si>
  <si>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</si>
  <si>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</si>
  <si>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</si>
  <si>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</si>
  <si>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</si>
  <si>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</si>
  <si>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</si>
  <si>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</si>
  <si>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</si>
  <si>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</si>
  <si>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</si>
  <si>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</si>
  <si>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</si>
  <si>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</si>
  <si>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</si>
  <si>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</si>
  <si>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</si>
  <si>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</si>
  <si>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</si>
  <si>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</si>
  <si>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</si>
  <si>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</si>
  <si>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</si>
  <si>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</si>
  <si>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</si>
  <si>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</si>
  <si>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</si>
  <si>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</si>
  <si>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</si>
  <si>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</si>
  <si>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</si>
  <si>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</si>
  <si>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</si>
  <si>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</si>
  <si>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</si>
  <si>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</si>
  <si>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</si>
  <si>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</si>
  <si>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</si>
  <si>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</si>
  <si>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</si>
  <si>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</si>
  <si>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</si>
  <si>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</si>
  <si>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</si>
  <si>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</si>
  <si>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</si>
  <si>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</si>
  <si>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</si>
  <si>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</si>
  <si>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</si>
  <si>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</si>
  <si>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</si>
  <si>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</si>
  <si>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</si>
  <si>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</si>
  <si>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</si>
  <si>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</si>
  <si>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</si>
  <si>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</si>
  <si>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</si>
  <si>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</si>
  <si>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</si>
  <si>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</si>
  <si>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</si>
  <si>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</si>
  <si>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</si>
  <si>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</si>
  <si>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</si>
  <si>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</si>
  <si>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</si>
  <si>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</si>
  <si>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</si>
  <si>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</si>
  <si>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</si>
  <si>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</si>
  <si>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</si>
  <si>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</si>
  <si>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</si>
  <si>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</si>
  <si>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</si>
  <si>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</si>
  <si>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</si>
  <si>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</si>
  <si>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</si>
  <si>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</si>
  <si>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</si>
  <si>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</si>
  <si>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</si>
  <si>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</si>
  <si>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</si>
  <si>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</si>
  <si>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</si>
  <si>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</si>
  <si>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</si>
  <si>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</si>
  <si>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</si>
  <si>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</si>
  <si>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</si>
  <si>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</si>
  <si>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</si>
  <si>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</si>
  <si>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</si>
  <si>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</si>
  <si>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</si>
  <si>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</si>
  <si>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</si>
  <si>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</si>
  <si>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</si>
  <si>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</si>
  <si>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</si>
  <si>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</si>
  <si>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</si>
  <si>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</si>
  <si>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</si>
  <si>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</si>
  <si>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</si>
  <si>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</si>
  <si>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</si>
  <si>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</si>
  <si>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</si>
  <si>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</si>
  <si>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</si>
  <si>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</si>
  <si>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</si>
  <si>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</si>
  <si>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</si>
  <si>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</si>
  <si>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</si>
  <si>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</si>
  <si>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</si>
  <si>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</si>
  <si>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</si>
  <si>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</si>
  <si>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</si>
  <si>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</si>
  <si>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</si>
  <si>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</si>
  <si>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</si>
  <si>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</si>
  <si>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</si>
  <si>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</si>
  <si>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</si>
  <si>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</si>
  <si>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</si>
  <si>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</si>
  <si>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</si>
  <si>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</si>
  <si>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</si>
  <si>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</si>
  <si>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</si>
  <si>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</si>
  <si>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</si>
  <si>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</si>
  <si>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</si>
  <si>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</si>
  <si>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</si>
  <si>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</si>
  <si>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</si>
  <si>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</si>
  <si>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</si>
  <si>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</si>
  <si>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</si>
  <si>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</si>
  <si>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</si>
  <si>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</si>
  <si>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</si>
  <si>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</si>
  <si>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</si>
  <si>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</si>
  <si>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</si>
  <si>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</si>
  <si>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</si>
  <si>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</si>
  <si>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</si>
  <si>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</si>
  <si>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</si>
  <si>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</si>
  <si>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</si>
  <si>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</si>
  <si>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</si>
  <si>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</si>
  <si>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</si>
  <si>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</si>
  <si>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</si>
  <si>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</si>
  <si>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</si>
  <si>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</si>
  <si>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</si>
  <si>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</si>
  <si>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</si>
  <si>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</si>
  <si>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</si>
  <si>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</si>
  <si>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</si>
  <si>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</si>
  <si>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</si>
  <si>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</si>
  <si>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</si>
  <si>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</si>
  <si>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</si>
  <si>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</si>
  <si>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</si>
  <si>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</si>
  <si>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</si>
  <si>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</si>
  <si>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</si>
  <si>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</si>
  <si>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</si>
  <si>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</si>
  <si>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</si>
  <si>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</si>
  <si>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</si>
  <si>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</si>
  <si>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</si>
  <si>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</si>
  <si>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</si>
  <si>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</si>
  <si>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</si>
  <si>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</si>
  <si>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</si>
  <si>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</si>
  <si>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</si>
  <si>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</si>
  <si>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</si>
  <si>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</si>
  <si>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</si>
  <si>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</si>
  <si>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</si>
  <si>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</si>
  <si>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</si>
  <si>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</si>
  <si>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</si>
  <si>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</si>
  <si>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</si>
  <si>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</si>
  <si>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</si>
  <si>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</si>
  <si>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</si>
  <si>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</si>
  <si>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</si>
  <si>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</si>
  <si>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</si>
  <si>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</si>
  <si>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</si>
  <si>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</si>
  <si>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</si>
  <si>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</si>
  <si>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</si>
  <si>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</si>
  <si>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</si>
  <si>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</si>
  <si>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</si>
  <si>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</si>
  <si>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</si>
  <si>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</si>
  <si>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</si>
  <si>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</si>
  <si>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</si>
  <si>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</si>
  <si>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</si>
  <si>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</si>
  <si>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</si>
  <si>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</si>
  <si>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</si>
  <si>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</si>
  <si>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</si>
  <si>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</si>
  <si>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</si>
  <si>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</si>
  <si>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</si>
  <si>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</si>
  <si>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</si>
  <si>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</si>
  <si>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</si>
  <si>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</si>
  <si>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</si>
  <si>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</si>
  <si>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</si>
  <si>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</si>
  <si>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</si>
  <si>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</si>
  <si>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</si>
  <si>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</si>
  <si>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</si>
  <si>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</si>
  <si>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</si>
  <si>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</si>
  <si>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</si>
  <si>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</si>
  <si>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</si>
  <si>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</si>
  <si>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</si>
  <si>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</si>
  <si>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</si>
  <si>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</si>
  <si>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</si>
  <si>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</si>
  <si>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</si>
  <si>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</si>
  <si>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</si>
  <si>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</si>
  <si>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</si>
  <si>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</si>
  <si>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</si>
  <si>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</si>
  <si>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</si>
  <si>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</si>
  <si>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</si>
  <si>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</si>
  <si>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</si>
  <si>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</si>
  <si>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</si>
  <si>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</si>
  <si>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</si>
  <si>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</si>
  <si>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</si>
  <si>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</si>
  <si>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</si>
  <si>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</si>
  <si>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</si>
  <si>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</si>
  <si>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</si>
  <si>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</si>
  <si>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</si>
  <si>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</si>
  <si>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</si>
  <si>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</si>
  <si>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</si>
  <si>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</si>
  <si>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</si>
  <si>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</si>
  <si>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</si>
  <si>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</si>
  <si>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</si>
  <si>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</si>
  <si>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</si>
  <si>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</si>
  <si>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</si>
  <si>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</si>
  <si>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</si>
  <si>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</si>
  <si>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</si>
  <si>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</si>
  <si>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</si>
  <si>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</si>
  <si>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</si>
  <si>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</si>
  <si>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</si>
  <si>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</si>
  <si>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</si>
  <si>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</si>
  <si>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</si>
  <si>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</si>
  <si>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</si>
  <si>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</si>
  <si>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</si>
  <si>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</si>
  <si>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</si>
  <si>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</si>
  <si>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</si>
  <si>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</si>
  <si>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</si>
  <si>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</si>
  <si>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</si>
  <si>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</si>
  <si>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</si>
  <si>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</si>
  <si>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</si>
  <si>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</si>
  <si>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</si>
  <si>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</si>
  <si>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</si>
  <si>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</si>
  <si>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</si>
  <si>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</si>
  <si>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</si>
  <si>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</si>
  <si>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</si>
  <si>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</si>
  <si>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</si>
  <si>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</si>
  <si>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</si>
  <si>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</si>
  <si>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</si>
  <si>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</si>
  <si>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</si>
  <si>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</si>
  <si>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</si>
  <si>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</si>
  <si>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</si>
  <si>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</si>
  <si>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</si>
  <si>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</si>
  <si>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</si>
  <si>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</si>
  <si>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</si>
  <si>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</si>
  <si>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</si>
  <si>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</si>
  <si>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</si>
  <si>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</si>
  <si>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</si>
  <si>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</si>
  <si>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</si>
  <si>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</si>
  <si>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</si>
  <si>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</si>
  <si>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</si>
  <si>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</si>
  <si>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</si>
  <si>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</si>
  <si>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</si>
  <si>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</si>
  <si>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</si>
  <si>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</si>
  <si>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</si>
  <si>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</si>
  <si>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</si>
  <si>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</si>
  <si>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</si>
  <si>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</si>
  <si>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</si>
  <si>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</si>
  <si>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</si>
  <si>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</si>
  <si>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</si>
  <si>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</si>
  <si>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</si>
  <si>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</si>
  <si>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</si>
  <si>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</si>
  <si>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</si>
  <si>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</si>
  <si>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</si>
  <si>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</si>
  <si>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</si>
  <si>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</si>
  <si>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</si>
  <si>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</si>
  <si>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</si>
  <si>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</si>
  <si>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</si>
  <si>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</si>
  <si>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</si>
  <si>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</si>
  <si>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</si>
  <si>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</si>
  <si>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</si>
  <si>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</si>
  <si>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</si>
  <si>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</si>
  <si>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</si>
  <si>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</si>
  <si>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</si>
  <si>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</si>
  <si>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</si>
  <si>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</si>
  <si>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</si>
  <si>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</si>
  <si>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</si>
  <si>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</si>
  <si>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</si>
  <si>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</si>
  <si>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</si>
  <si>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</si>
  <si>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</si>
  <si>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</si>
  <si>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</si>
  <si>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</si>
  <si>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</si>
  <si>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</si>
  <si>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</si>
  <si>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</si>
  <si>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</si>
  <si>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</si>
  <si>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</si>
  <si>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</si>
  <si>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</si>
  <si>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</si>
  <si>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</si>
  <si>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</si>
  <si>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</si>
  <si>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</si>
  <si>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</si>
  <si>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</si>
  <si>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</si>
  <si>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</si>
  <si>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</si>
  <si>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</si>
  <si>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</si>
  <si>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</si>
  <si>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</si>
  <si>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</si>
  <si>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</si>
  <si>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</si>
  <si>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</si>
  <si>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</si>
  <si>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</si>
  <si>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</si>
  <si>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</si>
  <si>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</si>
  <si>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</si>
  <si>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</si>
  <si>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</si>
  <si>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</si>
  <si>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</si>
  <si>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</si>
  <si>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</si>
  <si>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</si>
  <si>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</si>
  <si>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</si>
  <si>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</si>
  <si>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</si>
  <si>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</si>
  <si>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</si>
  <si>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</si>
  <si>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</si>
  <si>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</si>
  <si>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</si>
  <si>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</si>
  <si>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</si>
  <si>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</si>
  <si>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</si>
  <si>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</si>
  <si>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</si>
  <si>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</si>
  <si>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</si>
  <si>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</si>
  <si>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</si>
  <si>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</si>
  <si>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</si>
  <si>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</si>
  <si>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</si>
  <si>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</si>
  <si>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</si>
  <si>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</si>
  <si>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</si>
  <si>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</si>
  <si>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</si>
  <si>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</si>
  <si>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</si>
  <si>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</si>
  <si>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</si>
  <si>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</si>
  <si>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</si>
  <si>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</si>
  <si>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</si>
  <si>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</si>
  <si>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</si>
  <si>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</si>
  <si>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</si>
  <si>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</si>
  <si>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</si>
  <si>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</si>
  <si>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</si>
  <si>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</si>
  <si>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</si>
  <si>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</si>
  <si>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</si>
  <si>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</si>
  <si>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</si>
  <si>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</si>
  <si>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</si>
  <si>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</si>
  <si>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</si>
  <si>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</si>
  <si>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</si>
  <si>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</si>
  <si>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</si>
  <si>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</si>
  <si>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</si>
  <si>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</si>
  <si>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</si>
  <si>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</si>
  <si>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</si>
  <si>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</si>
  <si>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</si>
  <si>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</si>
  <si>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</si>
  <si>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</si>
  <si>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</si>
  <si>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</si>
  <si>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</si>
  <si>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</si>
  <si>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</si>
  <si>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</si>
  <si>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</si>
  <si>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</si>
  <si>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</si>
  <si>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</si>
  <si>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</si>
  <si>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</si>
  <si>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</si>
  <si>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</si>
  <si>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</si>
  <si>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</si>
  <si>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</si>
  <si>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</si>
  <si>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</si>
  <si>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</si>
  <si>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</si>
  <si>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</si>
  <si>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</si>
  <si>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</si>
  <si>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</si>
  <si>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</si>
  <si>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</si>
  <si>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</si>
  <si>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</si>
  <si>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</si>
  <si>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</si>
  <si>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</si>
  <si>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</si>
  <si>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</si>
  <si>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</si>
  <si>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</si>
  <si>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</si>
  <si>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</si>
  <si>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</si>
  <si>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</si>
  <si>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</si>
  <si>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</si>
  <si>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</si>
  <si>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</si>
  <si>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</si>
  <si>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</si>
  <si>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</si>
  <si>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</si>
  <si>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</si>
  <si>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</si>
  <si>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</si>
  <si>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</si>
  <si>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</si>
  <si>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</si>
  <si>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</si>
  <si>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</si>
  <si>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</si>
  <si>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</si>
  <si>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</si>
  <si>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</si>
  <si>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</si>
  <si>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</si>
  <si>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</si>
  <si>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</si>
  <si>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</si>
  <si>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</si>
  <si>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</si>
  <si>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</si>
  <si>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</si>
  <si>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</si>
  <si>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</si>
  <si>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</si>
  <si>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</si>
  <si>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</si>
  <si>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</si>
  <si>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</si>
  <si>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</si>
  <si>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</si>
  <si>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</si>
  <si>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</si>
  <si>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</si>
  <si>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</si>
  <si>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</si>
  <si>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</si>
  <si>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</si>
  <si>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</si>
  <si>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</si>
  <si>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</si>
  <si>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</si>
  <si>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</si>
  <si>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</si>
  <si>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</si>
  <si>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</si>
  <si>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</si>
  <si>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</si>
  <si>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</si>
  <si>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</si>
  <si>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</si>
  <si>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</si>
  <si>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</si>
  <si>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</si>
  <si>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</si>
  <si>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</si>
  <si>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</si>
  <si>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</si>
  <si>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</si>
  <si>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</si>
  <si>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</si>
  <si>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</si>
  <si>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</si>
  <si>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</si>
  <si>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</si>
  <si>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</si>
  <si>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</si>
  <si>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</si>
  <si>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</si>
  <si>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</si>
  <si>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</si>
  <si>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</si>
  <si>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</si>
  <si>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</si>
  <si>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</si>
  <si>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</si>
  <si>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</si>
  <si>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</si>
  <si>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</si>
  <si>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</si>
  <si>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</si>
  <si>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</si>
  <si>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</si>
  <si>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</si>
  <si>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</si>
  <si>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</si>
  <si>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</si>
  <si>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</si>
  <si>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</si>
  <si>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</si>
  <si>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</si>
  <si>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</si>
  <si>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</si>
  <si>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</si>
  <si>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</si>
  <si>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</si>
  <si>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</si>
  <si>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</si>
  <si>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</si>
  <si>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</si>
  <si>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</si>
  <si>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</si>
  <si>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</si>
  <si>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</si>
  <si>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</si>
  <si>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</si>
  <si>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</si>
  <si>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</si>
  <si>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</si>
  <si>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</si>
  <si>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</si>
  <si>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</si>
  <si>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</si>
  <si>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</si>
  <si>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</si>
  <si>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</si>
  <si>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</si>
  <si>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</si>
  <si>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</si>
  <si>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</si>
  <si>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</si>
  <si>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</si>
  <si>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</si>
  <si>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</si>
  <si>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</si>
  <si>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</si>
  <si>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</si>
  <si>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</si>
  <si>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</si>
  <si>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</si>
  <si>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</si>
  <si>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</si>
  <si>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</si>
  <si>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</si>
  <si>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</si>
  <si>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</si>
  <si>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</si>
  <si>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</si>
  <si>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</si>
  <si>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</si>
  <si>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</si>
  <si>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</si>
  <si>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</si>
  <si>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</si>
  <si>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</si>
  <si>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</si>
  <si>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</si>
  <si>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</si>
  <si>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</si>
  <si>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</si>
  <si>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</si>
  <si>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</si>
  <si>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</si>
  <si>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</si>
  <si>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</si>
  <si>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</si>
  <si>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</si>
  <si>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</si>
  <si>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</si>
  <si>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</si>
  <si>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</si>
  <si>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</si>
  <si>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</si>
  <si>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</si>
  <si>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</si>
  <si>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</si>
  <si>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</si>
  <si>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</si>
  <si>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</si>
  <si>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</si>
  <si>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</si>
  <si>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</si>
  <si>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</si>
  <si>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</si>
  <si>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</si>
  <si>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</si>
  <si>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</si>
  <si>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</si>
  <si>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</si>
  <si>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</si>
  <si>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</si>
  <si>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</si>
  <si>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</si>
  <si>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</si>
  <si>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</si>
  <si>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</si>
  <si>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</si>
  <si>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</si>
  <si>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</si>
  <si>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</si>
  <si>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</si>
  <si>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</si>
  <si>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</si>
  <si>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</si>
  <si>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</si>
  <si>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</si>
  <si>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</si>
  <si>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</si>
  <si>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</si>
  <si>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</si>
  <si>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</si>
  <si>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</si>
  <si>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</si>
  <si>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</si>
  <si>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</si>
  <si>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</si>
  <si>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</si>
  <si>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</si>
  <si>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</si>
  <si>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</si>
  <si>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</si>
  <si>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</si>
  <si>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</si>
  <si>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</si>
  <si>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</si>
  <si>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</si>
  <si>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</si>
  <si>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</si>
  <si>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</si>
  <si>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</si>
  <si>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</si>
  <si>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</si>
  <si>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</si>
  <si>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</si>
  <si>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</si>
  <si>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</si>
  <si>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</si>
  <si>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</si>
  <si>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</si>
  <si>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</si>
  <si>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</si>
  <si>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</si>
  <si>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</si>
  <si>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</si>
  <si>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</si>
  <si>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</si>
  <si>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</si>
  <si>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</si>
  <si>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</si>
  <si>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</si>
  <si>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</si>
  <si>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</si>
  <si>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</si>
  <si>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</si>
  <si>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</si>
  <si>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</si>
  <si>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</si>
  <si>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</si>
  <si>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</si>
  <si>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</si>
  <si>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</si>
  <si>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</si>
  <si>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</si>
  <si>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</si>
  <si>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</si>
  <si>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</si>
  <si>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</si>
  <si>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</si>
  <si>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</si>
  <si>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</si>
  <si>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</si>
  <si>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</si>
  <si>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</si>
  <si>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</si>
  <si>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</si>
  <si>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</si>
  <si>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</si>
  <si>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</si>
  <si>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</si>
  <si>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</si>
  <si>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</si>
  <si>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</si>
  <si>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</si>
  <si>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</si>
  <si>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</si>
  <si>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</si>
  <si>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</si>
  <si>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</si>
  <si>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</si>
  <si>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</si>
  <si>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</si>
  <si>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</si>
  <si>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</si>
  <si>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</si>
  <si>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</si>
  <si>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</si>
  <si>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</si>
  <si>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</si>
  <si>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</si>
  <si>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</si>
  <si>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</si>
  <si>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</si>
  <si>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</si>
  <si>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</si>
  <si>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</si>
  <si>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</si>
  <si>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</si>
  <si>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</si>
  <si>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</si>
  <si>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</si>
  <si>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</si>
  <si>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</si>
  <si>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</si>
  <si>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</si>
  <si>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</si>
  <si>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</si>
  <si>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</si>
  <si>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</si>
  <si>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</si>
  <si>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</si>
  <si>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</si>
  <si>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</si>
  <si>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</si>
  <si>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</si>
  <si>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</si>
  <si>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</si>
  <si>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</si>
  <si>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</si>
  <si>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</si>
  <si>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</si>
  <si>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</si>
  <si>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</si>
  <si>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</si>
  <si>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</si>
  <si>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</si>
  <si>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</si>
  <si>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</si>
  <si>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</si>
  <si>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</si>
  <si>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</si>
  <si>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</si>
  <si>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</si>
  <si>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</si>
  <si>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</si>
  <si>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</si>
  <si>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</si>
  <si>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</si>
  <si>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</si>
  <si>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</si>
  <si>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</si>
  <si>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</si>
  <si>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</si>
  <si>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</si>
  <si>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</si>
  <si>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</si>
  <si>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</si>
  <si>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</si>
  <si>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</si>
  <si>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</si>
  <si>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</si>
  <si>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</si>
  <si>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</si>
  <si>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</si>
  <si>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</si>
  <si>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</si>
  <si>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</si>
  <si>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</si>
  <si>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</si>
  <si>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</si>
  <si>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</si>
  <si>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</si>
  <si>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</si>
  <si>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</si>
  <si>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</si>
  <si>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</si>
  <si>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</si>
  <si>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</si>
  <si>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</si>
  <si>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</si>
  <si>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</si>
  <si>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</si>
  <si>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</si>
  <si>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</si>
  <si>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</si>
  <si>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</si>
  <si>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</si>
  <si>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</si>
  <si>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`PCM-20251128-00000602
</t>
  </si>
  <si>
    <t xml:space="preserve">2025-11-28 12:44:42
</t>
  </si>
  <si>
    <t>110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</si>
  <si>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</si>
  <si>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</si>
  <si>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</si>
  <si>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</si>
  <si>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</si>
  <si>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</si>
  <si>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</si>
  <si>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</si>
  <si>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</si>
  <si>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</si>
  <si>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</si>
  <si>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PCM-20251128-00000523</t>
  </si>
  <si>
    <t>team iwll check after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</si>
</sst>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6" dataDxfId="155" headerRowBorderDxfId="153" tableBorderDxfId="154" totalsRowBorderDxfId="152">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326.59202546296001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45989.540451388886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45989.540451388886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45989.540451388886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45989.540451388886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45989.540451388886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45989.540451388886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45989.540451388886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45989.540451388886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45989.540451388886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45989.540451388886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45989.540451388886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45989.540451388886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45989.540451388886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45989.540451388886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45989.540451388886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45989.540451388886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45989.540451388886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45989.540451388886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45989.540451388886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45989.540451388886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45989.540451388886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45989.540451388886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45989.540451388886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45989.540451388886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45989.540451388886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45989.540451388886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45989.540451388886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45989.540451388886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45989.540451388886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45989.540451388886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45989.540451388886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45989.540451388886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45989.540451388886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45989.540451388886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45989.540451388886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45989.540451388886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45989.540451388886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45989.540451388886</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164.54061342592468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5.1530324074046803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0.8996412037013215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5</v>
      </c>
      <c r="D6" s="18" t="s">
        <v>24720</v>
      </c>
      <c r="E6" s="99" t="s">
        <v>39021</v>
      </c>
      <c r="F6" s="100">
        <v>45989.536990740744</v>
      </c>
      <c r="G6" s="101">
        <f ca="1">IFERROR(NOW()-F6,"-")</f>
        <v>3.4606481422088109E-3</v>
      </c>
      <c r="H6" s="145" t="s">
        <v>39114</v>
      </c>
      <c r="I6" s="18" t="str">
        <f>IFERROR(VLOOKUP(D6,DB!A:F,6,0),"")</f>
        <v>SCECO</v>
      </c>
      <c r="J6" s="18" t="str">
        <f>IFERROR(VLOOKUP(D6,DB!A:G,7,0),"")</f>
        <v>No BB Shifted+No BB Design</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45989.540451388886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45989.540451388886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45989.540451388886</v>
      </c>
      <c r="H9" s="100"/>
      <c r="I9" s="18" t="str">
        <f>IFERROR(VLOOKUP(D9,DB!A:F,6,0),"")</f>
        <v/>
      </c>
      <c r="J9" s="18" t="str">
        <f>IFERROR(VLOOKUP(D9,DB!A:G,7,0),"")</f>
        <v/>
      </c>
      <c r="K9" s="19" t="s">
        <v>39116</v>
      </c>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45989.540451388886</v>
      </c>
      <c r="H10" s="100"/>
      <c r="I10" s="18" t="str">
        <f>IFERROR(VLOOKUP(D10,DB!A:F,6,0),"")</f>
        <v/>
      </c>
      <c r="J10" s="18" t="str">
        <f>IFERROR(VLOOKUP(D10,DB!A:G,7,0),"")</f>
        <v/>
      </c>
      <c r="K10" s="19" t="s">
        <v>39116</v>
      </c>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45989.540451388886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45989.540451388886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45989.540451388886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45989.540451388886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45989.540451388886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45989.540451388886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45989.540451388886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45989.540451388886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45989.540451388886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45989.540451388886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45989.540451388886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45989.540451388886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45989.540451388886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45989.540451388886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45989.540451388886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45989.540451388886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45989.540451388886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45989.540451388886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45989.540451388886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45989.540451388886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45989.540451388886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45989.540451388886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45989.540451388886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45989.540451388886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45989.540451388886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45989.540451388886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45989.540451388886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45989.540451388886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45989.540451388886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45989.540451388886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45989.540451388886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45989.540451388886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45989.540451388886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45989.540451388886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45989.540451388886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45989.540451388886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45989.540451388886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45989.540451388886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45989.540451388886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45989.540451388886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45989.540451388886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45989.540451388886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45989.540451388886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45989.540451388886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45989.540451388886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45989.540451388886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45989.540451388886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45989.540451388886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45989.540451388886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45989.540451388886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45989.540451388886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45989.540451388886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45989.540451388886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45989.540451388886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45989.540451388886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45989.540451388886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45989.540451388886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45989.540451388886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45989.540451388886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45989.540451388886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45989.540451388886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45989.540451388886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45989.540451388886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45989.540451388886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45989.540451388886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45989.540451388886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45989.540451388886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45989.540451388886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45989.540451388886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45989.540451388886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45989.540451388886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45989.540451388886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45989.540451388886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45989.540451388886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45989.540451388886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45989.540451388886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45989.540451388886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45989.540451388886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45989.540451388886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45989.540451388886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45989.540451388886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45989.540451388886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45989.540451388886</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45989.540451388886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45989.540451388886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45989.540451388886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45989.540451388886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45989.540451388886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45989.540451388886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45989.540451388886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45989.540451388886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45989.540451388886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45989.540451388886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45989.540451388886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45989.540451388886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45989.540451388886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45989.540451388886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45989.540451388886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45989.540451388886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45989.540451388886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45989.540451388886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45989.540451388886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45989.540451388886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45989.540451388886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45989.540451388886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45989.540451388886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45989.540451388886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45989.540451388886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45989.540451388886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45989.540451388886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45989.540451388886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45989.540451388886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45989.540451388886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45989.540451388886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45989.540451388886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45989.540451388886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45989.540451388886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45989.540451388886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45989.540451388886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45989.540451388886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45989.540451388886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45989.540451388886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45989.540451388886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45989.540451388886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45989.540451388886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45989.540451388886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45989.540451388886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45989.540451388886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45989.540451388886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45989.540451388886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45989.540451388886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45989.540451388886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45989.540451388886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45989.540451388886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45989.540451388886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45989.540451388886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45989.540451388886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45989.540451388886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45989.540451388886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45989.540451388886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45989.540451388886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45989.540451388886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45989.540451388886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45989.540451388886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45989.540451388886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45989.540451388886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45989.540451388886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45989.540451388886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45989.540451388886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45989.540451388886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45989.540451388886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45989.540451388886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45989.540451388886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45989.540451388886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45989.540451388886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45989.540451388886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45989.540451388886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45989.540451388886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45989.540451388886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45989.540451388886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45989.540451388886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45989.540451388886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45989.540451388886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45989.540451388886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45989.540451388886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45989.540451388886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45989.540451388886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45989.540451388886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45989.540451388886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45989.540451388886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45989.540451388886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45989.540451388886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45989.540451388886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45989.540451388886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45989.540451388886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45989.540451388886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45989.540451388886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45989.540451388886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45989.540451388886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45989.540451388886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45989.540451388886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45989.540451388886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45989.540451388886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45989.540451388886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45989.540451388886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45989.540451388886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45989.540451388886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45989.540451388886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45989.540451388886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45989.540451388886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45989.540451388886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45989.540451388886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45989.540451388886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45989.540451388886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45989.540451388886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45989.540451388886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45989.540451388886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45989.540451388886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45989.540451388886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45989.540451388886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45989.540451388886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45989.540451388886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45989.540451388886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45989.540451388886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45989.540451388886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45989.540451388886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45989.540451388886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45989.540451388886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45989.540451388886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45989.540451388886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45989.540451388886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45989.540451388886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45989.540451388886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45989.540451388886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45989.540451388886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45989.540451388886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45989.540451388886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45989.540451388886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45989.540451388886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45989.540451388886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45989.540451388886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45989.540451388886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45989.540451388886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45989.540451388886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45989.540451388886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45989.540451388886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45989.540451388886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45989.540451388886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45989.540451388886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45989.540451388886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45989.540451388886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45989.540451388886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45989.540451388886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45989.540451388886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45989.540451388886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45989.540451388886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45989.540451388886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45989.540451388886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45989.540451388886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45989.540451388886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45989.540451388886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45989.540451388886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45989.540451388886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45989.540451388886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45989.540451388886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45989.540451388886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45989.540451388886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45989.540451388886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45989.540451388886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45989.540451388886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45989.540451388886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45989.540451388886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45989.540451388886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45989.540451388886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45989.540451388886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45989.540451388886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45989.540451388886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45989.540451388886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45989.540451388886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45989.540451388886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45989.540451388886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45989.540451388886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45989.540451388886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45989.540451388886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45989.540451388886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45989.540451388886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45989.540451388886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45989.540451388886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45989.540451388886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45989.540451388886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45989.540451388886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45989.540451388886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45989.540451388886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45989.540451388886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45989.540451388886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45989.540451388886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45989.540451388886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45989.540451388886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45989.540451388886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45989.540451388886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45989.540451388886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45989.540451388886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45989.540451388886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45989.540451388886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45989.540451388886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45989.540451388886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45989.540451388886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45989.540451388886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45989.540451388886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45989.540451388886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45989.540451388886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45989.540451388886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45989.540451388886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45989.540451388886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45989.540451388886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45989.540451388886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45989.540451388886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45989.540451388886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45989.540451388886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45989.540451388886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45989.540451388886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45989.540451388886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45989.540451388886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45989.540451388886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45989.540451388886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45989.540451388886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45989.540451388886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45989.540451388886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45989.540451388886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45989.540451388886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45989.540451388886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45989.540451388886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45989.540451388886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45989.540451388886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45989.540451388886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45989.540451388886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45989.540451388886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45989.540451388886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45989.540451388886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45989.540451388886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45989.540451388886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45989.540451388886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45989.540451388886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45989.540451388886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45989.540451388886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45989.540451388886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45989.540451388886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45989.540451388886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45989.540451388886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45989.540451388886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45989.540451388886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45989.540451388886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45989.540451388886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45989.540451388886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45989.540451388886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45989.540451388886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45989.540451388886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45989.540451388886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45989.540451388886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45989.540451388886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45989.540451388886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45989.540451388886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45989.540451388886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45989.540451388886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45989.540451388886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45989.540451388886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45989.540451388886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45989.540451388886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45989.540451388886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45989.540451388886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45989.540451388886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45989.540451388886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45989.540451388886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45989.540451388886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45989.540451388886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45989.540451388886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45989.540451388886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45989.540451388886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45989.540451388886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45989.540451388886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45989.540451388886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45989.540451388886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45989.540451388886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45989.540451388886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45989.540451388886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45989.540451388886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45989.540451388886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45989.540451388886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45989.540451388886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45989.540451388886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45989.540451388886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45989.540451388886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45989.540451388886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45989.540451388886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45989.540451388886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45989.540451388886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45989.540451388886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45989.540451388886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45989.540451388886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45989.540451388886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45989.540451388886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45989.540451388886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45989.540451388886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45989.540451388886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45989.540451388886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45989.540451388886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45989.540451388886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45989.540451388886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45989.540451388886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45989.540451388886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45989.540451388886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45989.540451388886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45989.540451388886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45989.540451388886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45989.540451388886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45989.540451388886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45989.540451388886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45989.540451388886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45989.540451388886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45989.540451388886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45989.540451388886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45989.540451388886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45989.540451388886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45989.540451388886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45989.540451388886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45989.540451388886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45989.540451388886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45989.540451388886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45989.540451388886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45989.540451388886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45989.540451388886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45989.540451388886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45989.540451388886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45989.540451388886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45989.540451388886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45989.540451388886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45989.540451388886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45989.540451388886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45989.540451388886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45989.540451388886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45989.540451388886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45989.540451388886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45989.540451388886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45989.540451388886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45989.540451388886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45989.540451388886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45989.540451388886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45989.540451388886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45989.540451388886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45989.540451388886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45989.540451388886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45989.540451388886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45989.540451388886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45989.540451388886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45989.540451388886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45989.540451388886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45989.540451388886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45989.540451388886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45989.540451388886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45989.540451388886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45989.540451388886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45989.540451388886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45989.540451388886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45989.540451388886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45989.540451388886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45989.540451388886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45989.540451388886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45989.540451388886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45989.540451388886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45989.540451388886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45989.540451388886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45989.540451388886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45989.540451388886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45989.540451388886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45989.540451388886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45989.540451388886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45989.540451388886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45989.540451388886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45989.540451388886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45989.540451388886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45989.540451388886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45989.540451388886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45989.540451388886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45989.540451388886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45989.540451388886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45989.540451388886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45989.540451388886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45989.540451388886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45989.540451388886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45989.540451388886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45989.540451388886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45989.540451388886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45989.540451388886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45989.540451388886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45989.540451388886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45989.540451388886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45989.540451388886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45989.540451388886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45989.540451388886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45989.540451388886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45989.540451388886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45989.540451388886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45989.540451388886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45989.540451388886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45989.540451388886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45989.540451388886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45989.540451388886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45989.540451388886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45989.540451388886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45989.540451388886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45989.540451388886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45989.540451388886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45989.540451388886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45989.540451388886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45989.540451388886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45989.540451388886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45989.540451388886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45989.540451388886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45989.540451388886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45989.540451388886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45989.540451388886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45989.540451388886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45989.540451388886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45989.540451388886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45989.540451388886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45989.540451388886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45989.540451388886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45989.540451388886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45989.540451388886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45989.540451388886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45989.540451388886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45989.540451388886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45989.540451388886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45989.540451388886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45989.540451388886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45989.540451388886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45989.540451388886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45989.540451388886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45989.540451388886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45989.540451388886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45989.540451388886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45989.540451388886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45989.540451388886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45989.540451388886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45989.540451388886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45989.540451388886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45989.540451388886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45989.540451388886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45989.540451388886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45989.540451388886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45989.540451388886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45989.540451388886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45989.540451388886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45989.540451388886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45989.540451388886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45989.540451388886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45989.540451388886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45989.540451388886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45989.540451388886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45989.540451388886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45989.540451388886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45989.540451388886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45989.540451388886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45989.540451388886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45989.540451388886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45989.540451388886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45989.540451388886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45989.540451388886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45989.540451388886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45989.540451388886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45989.540451388886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45989.540451388886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45989.540451388886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45989.540451388886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45989.540451388886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45989.540451388886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45989.540451388886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45989.540451388886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45989.540451388886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45989.540451388886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45989.540451388886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45989.540451388886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45989.540451388886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45989.540451388886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45989.540451388886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45989.540451388886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45989.540451388886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45989.540451388886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45989.540451388886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45989.540451388886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45989.540451388886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45989.540451388886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45989.540451388886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45989.540451388886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45989.540451388886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45989.540451388886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45989.540451388886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45989.540451388886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45989.540451388886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45989.540451388886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45989.540451388886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45989.540451388886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45989.540451388886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45989.540451388886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45989.540451388886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45989.540451388886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45989.540451388886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45989.540451388886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45989.540451388886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45989.540451388886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45989.540451388886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45989.540451388886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45989.540451388886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45989.540451388886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45989.540451388886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45989.540451388886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45989.540451388886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45989.540451388886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45989.540451388886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45989.540451388886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45989.540451388886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45989.540451388886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45989.540451388886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45989.540451388886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45989.540451388886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45989.540451388886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45989.540451388886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45989.540451388886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45989.540451388886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45989.540451388886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45989.540451388886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45989.540451388886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45989.540451388886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45989.540451388886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45989.540451388886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45989.540451388886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45989.540451388886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45989.540451388886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45989.540451388886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45989.540451388886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45989.540451388886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45989.540451388886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45989.540451388886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45989.540451388886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45989.540451388886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45989.540451388886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45989.540451388886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45989.540451388886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45989.540451388886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45989.540451388886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45989.540451388886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45989.540451388886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45989.540451388886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45989.540451388886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45989.540451388886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45989.540451388886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45989.540451388886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45989.540451388886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45989.540451388886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45989.540451388886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45989.540451388886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45989.540451388886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45989.540451388886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45989.540451388886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45989.540451388886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45989.540451388886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45989.540451388886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45989.540451388886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45989.540451388886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45989.540451388886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45989.540451388886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45989.540451388886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45989.540451388886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45989.540451388886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45989.540451388886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45989.540451388886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45989.540451388886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45989.540451388886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45989.540451388886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45989.540451388886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45989.540451388886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45989.540451388886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45989.540451388886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45989.540451388886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45989.540451388886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45989.540451388886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45989.540451388886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45989.540451388886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45989.540451388886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45989.540451388886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45989.540451388886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45989.540451388886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45989.540451388886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45989.540451388886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45989.540451388886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45989.540451388886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45989.540451388886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45989.540451388886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45989.540451388886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45989.540451388886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45989.540451388886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45989.540451388886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45989.540451388886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45989.540451388886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45989.540451388886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45989.540451388886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45989.540451388886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45989.540451388886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45989.540451388886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45989.540451388886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45989.540451388886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45989.540451388886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45989.540451388886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45989.540451388886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45989.540451388886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45989.540451388886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45989.540451388886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45989.540451388886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45989.540451388886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45989.540451388886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45989.540451388886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45989.540451388886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45989.540451388886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45989.540451388886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45989.540451388886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45989.540451388886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45989.540451388886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45989.540451388886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45989.540451388886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45989.540451388886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45989.540451388886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45989.540451388886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45989.540451388886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45989.540451388886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45989.540451388886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45989.540451388886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45989.540451388886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45989.540451388886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45989.540451388886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45989.540451388886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45989.540451388886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45989.540451388886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45989.540451388886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45989.540451388886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45989.540451388886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45989.540451388886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45989.540451388886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45989.540451388886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45989.540451388886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45989.540451388886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45989.540451388886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45989.540451388886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45989.540451388886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45989.540451388886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45989.540451388886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45989.540451388886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45989.540451388886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45989.540451388886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45989.540451388886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45989.540451388886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45989.540451388886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45989.540451388886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45989.540451388886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45989.540451388886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45989.540451388886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45989.540451388886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45989.540451388886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45989.540451388886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45989.540451388886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45989.540451388886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45989.540451388886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45989.540451388886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45989.540451388886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45989.540451388886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45989.540451388886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45989.540451388886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45989.540451388886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45989.540451388886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45989.540451388886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45989.540451388886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45989.540451388886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45989.540451388886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45989.540451388886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45989.540451388886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45989.540451388886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45989.540451388886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45989.540451388886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45989.540451388886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45989.540451388886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45989.540451388886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45989.540451388886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45989.540451388886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45989.540451388886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45989.540451388886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45989.540451388886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45989.540451388886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45989.540451388886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45989.540451388886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45989.540451388886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45989.540451388886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45989.540451388886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45989.540451388886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45989.540451388886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45989.540451388886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45989.540451388886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45989.540451388886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45989.540451388886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45989.540451388886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45989.540451388886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45989.540451388886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45989.540451388886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45989.540451388886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45989.540451388886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45989.540451388886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45989.540451388886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45989.540451388886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45989.540451388886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45989.540451388886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45989.540451388886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45989.540451388886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45989.540451388886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45989.540451388886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45989.540451388886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45989.540451388886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45989.540451388886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45989.540451388886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45989.540451388886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45989.540451388886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45989.540451388886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45989.540451388886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45989.540451388886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45989.540451388886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45989.540451388886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45989.540451388886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45989.540451388886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45989.540451388886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45989.540451388886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45989.540451388886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45989.540451388886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45989.540451388886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45989.540451388886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45989.540451388886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45989.540451388886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45989.540451388886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45989.540451388886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45989.540451388886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45989.540451388886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45989.540451388886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45989.540451388886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45989.540451388886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45989.540451388886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45989.540451388886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45989.540451388886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45989.540451388886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45989.540451388886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45989.540451388886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45989.540451388886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45989.540451388886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45989.540451388886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45989.540451388886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45989.540451388886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45989.540451388886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45989.540451388886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45989.540451388886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45989.540451388886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45989.540451388886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45989.540451388886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45989.540451388886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45989.540451388886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45989.540451388886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45989.540451388886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45989.540451388886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45989.540451388886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45989.540451388886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45989.540451388886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45989.540451388886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45989.540451388886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45989.540451388886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45989.540451388886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45989.540451388886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45989.540451388886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45989.540451388886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45989.540451388886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45989.540451388886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45989.540451388886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45989.540451388886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45989.540451388886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45989.540451388886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45989.540451388886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45989.540451388886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45989.540451388886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45989.540451388886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45989.540451388886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45989.540451388886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45989.540451388886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45989.540451388886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45989.540451388886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45989.540451388886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45989.540451388886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45989.540451388886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45989.540451388886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45989.540451388886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45989.540451388886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45989.540451388886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45989.540451388886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45989.540451388886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45989.540451388886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45989.540451388886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45989.540451388886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45989.540451388886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45989.540451388886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45989.540451388886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45989.540451388886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45989.540451388886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45989.540451388886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45989.540451388886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45989.540451388886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45989.540451388886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45989.540451388886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45989.540451388886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45989.540451388886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45989.540451388886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45989.540451388886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45989.540451388886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45989.540451388886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45989.540451388886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45989.540451388886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45989.540451388886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45989.540451388886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45989.540451388886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45989.540451388886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45989.540451388886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45989.540451388886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45989.540451388886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45989.540451388886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45989.540451388886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45989.540451388886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45989.540451388886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45989.540451388886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45989.540451388886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45989.540451388886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45989.540451388886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45989.540451388886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45989.540451388886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45989.540451388886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45989.540451388886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45989.540451388886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45989.540451388886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45989.540451388886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45989.540451388886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45989.540451388886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45989.540451388886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45989.540451388886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45989.540451388886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45989.540451388886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45989.540451388886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45989.540451388886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45989.540451388886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45989.540451388886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45989.540451388886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45989.540451388886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45989.540451388886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45989.540451388886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45989.540451388886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45989.540451388886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45989.540451388886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45989.540451388886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45989.540451388886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45989.540451388886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45989.540451388886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45989.540451388886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45989.540451388886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45989.540451388886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45989.540451388886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45989.540451388886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45989.540451388886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45989.540451388886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45989.540451388886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45989.540451388886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45989.540451388886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45989.540451388886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45989.540451388886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45989.540451388886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45989.540451388886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45989.540451388886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45989.540451388886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45989.540451388886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45989.540451388886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45989.540451388886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45989.540451388886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45989.540451388886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45989.540451388886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45989.540451388886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45989.540451388886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45989.540451388886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45989.540451388886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45989.540451388886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45989.540451388886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45989.540451388886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45989.540451388886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45989.540451388886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45989.540451388886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45989.540451388886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45989.540451388886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45989.540451388886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45989.540451388886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45989.540451388886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45989.540451388886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45989.540451388886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45989.540451388886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45989.540451388886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45989.540451388886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45989.540451388886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45989.540451388886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45989.540451388886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45989.540451388886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45989.540451388886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45989.540451388886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45989.540451388886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45989.540451388886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45989.540451388886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45989.540451388886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45989.540451388886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45989.540451388886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45989.540451388886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45989.540451388886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45989.540451388886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45989.540451388886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45989.540451388886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45989.540451388886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45989.540451388886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45989.540451388886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45989.540451388886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45989.540451388886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45989.540451388886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45989.540451388886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45989.540451388886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45989.540451388886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45989.540451388886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45989.540451388886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45989.540451388886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45989.540451388886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45989.540451388886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45989.540451388886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45989.540451388886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45989.540451388886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45989.540451388886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45989.540451388886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286.05973379628995</v>
      </c>
      <c r="H2" s="92">
        <v>45703.474768518521</v>
      </c>
      <c r="I2" s="92" t="str">
        <f>IFERROR(VLOOKUP(D2,DB!A:F,6,0),"")</f>
        <v>SCECO</v>
      </c>
      <c r="J2" s="92" t="str">
        <f>IFERROR(VLOOKUP(D2,DB!A:G,7,0),"")</f>
        <v>Dead</v>
      </c>
      <c r="K2" s="94" t="s">
        <v>39118</v>
      </c>
      <c r="L2" s="88" t="str">
        <f>IFERROR(VLOOKUP(D2,DB!A:I,9,0),"")</f>
        <v>Latis</v>
      </c>
    </row>
    <row r="3" spans="1:16" ht="15" customHeight="1">
      <c r="A3" s="110"/>
      <c r="B3" s="88" t="str">
        <f>IFERROR(VLOOKUP(D3,DB!A:K,11,0),"")</f>
        <v/>
      </c>
      <c r="C3" s="90"/>
      <c r="D3" s="88"/>
      <c r="E3" s="91"/>
      <c r="F3" s="92"/>
      <c r="G3" s="93">
        <f t="shared" ref="G3:G4" ca="1" si="0">IFERROR(NOW()-F3,"")</f>
        <v>45989.540451388886</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45989.540451388886</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45989.540451388886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45989.540451388886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45989.540451388886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45989.540451388886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45989.540451388886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45989.540451388886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45989.540451388886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45989.540451388886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45989.540451388886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45989.540451388886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45989.540451388886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45989.540451388886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45989.540451388886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45989.540451388886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45989.540451388886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45989.540451388886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45989.540451388886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45989.540451388886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45989.540451388886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45989.540451388886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45989.540451388886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45989.540451388886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45989.540451388886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45989.540451388886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45989.540451388886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45989.540451388886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45989.540451388886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45989.540451388886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45989.540451388886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45989.540451388886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45989.540451388886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45989.540451388886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45989.540451388886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45989.540451388886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45989.540451388886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45989.540451388886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45989.540451388886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45989.540451388886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45989.540451388886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45989.540451388886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45989.540451388886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45989.540451388886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45989.540451388886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45989.540451388886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45989.540451388886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45989.540451388886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45989.540451388886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45989.540451388886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45989.540451388886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45989.540451388886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45989.540451388886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45989.540451388886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45989.540451388886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45989.540451388886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45989.540451388886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45989.540451388886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45989.540451388886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45989.540451388886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45989.540451388886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45989.540451388886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45989.540451388886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45989.540451388886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45989.540451388886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45989.540451388886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45989.540451388886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45989.540451388886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45989.540451388886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45989.540451388886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45989.540451388886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45989.540451388886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45989.540451388886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45989.540451388886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45989.540451388886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45989.540451388886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45989.540451388886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45989.540451388886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45989.540451388886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45989.540451388886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45989.540451388886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45989.540451388886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45989.540451388886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45989.540451388886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45989.540451388886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45989.540451388886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45989.540451388886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45989.540451388886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45989.540451388886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45989.540451388886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45989.540451388886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45989.540451388886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45989.540451388886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45989.540451388886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45989.540451388886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45989.540451388886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45989.540451388886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45989.540451388886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45989.540451388886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45989.540451388886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45989.540451388886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45989.540451388886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45989.540451388886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45989.540451388886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45989.540451388886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45989.540451388886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45989.540451388886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45989.540451388886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45989.540451388886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45989.540451388886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45989.540451388886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45989.540451388886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45989.540451388886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45989.540451388886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45989.540451388886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45989.540451388886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45989.540451388886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45989.540451388886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45989.540451388886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45989.540451388886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45989.540451388886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45989.540451388886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45989.540451388886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45989.540451388886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45989.540451388886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45989.540451388886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45989.540451388886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45989.540451388886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45989.540451388886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45989.540451388886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45989.540451388886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45989.540451388886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45989.540451388886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45989.540451388886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45989.540451388886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45989.540451388886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45989.540451388886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45989.540451388886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45989.540451388886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45989.540451388886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45989.540451388886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45989.540451388886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45989.540451388886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45989.540451388886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45989.540451388886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45989.540451388886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45989.540451388886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45989.540451388886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45989.540451388886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45989.540451388886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45989.540451388886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45989.540451388886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45989.540451388886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45989.540451388886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45989.540451388886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45989.540451388886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45989.540451388886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45989.540451388886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45989.540451388886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45989.540451388886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45989.540451388886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45989.540451388886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45989.540451388886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45989.540451388886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45989.540451388886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45989.540451388886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45989.540451388886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45989.540451388886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45989.540451388886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45989.540451388886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45989.540451388886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45989.540451388886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45989.540451388886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45989.540451388886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45989.540451388886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45989.540451388886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45989.540451388886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45989.540451388886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45989.540451388886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45989.540451388886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45989.540451388886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45989.540451388886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45989.540451388886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45989.540451388886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45989.540451388886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45989.540451388886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45989.540451388886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45989.540451388886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45989.540451388886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45989.540451388886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45989.540451388886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45989.540451388886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45989.540451388886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45989.540451388886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45989.540451388886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45989.540451388886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45989.540451388886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45989.540451388886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45989.540451388886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45989.540451388886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45989.540451388886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45989.540451388886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45989.540451388886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45989.540451388886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45989.540451388886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45989.540451388886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45989.540451388886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45989.540451388886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45989.540451388886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45989.540451388886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45989.540451388886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45989.540451388886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45989.540451388886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45989.540451388886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45989.540451388886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45989.540451388886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45989.540451388886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45989.540451388886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45989.540451388886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45989.540451388886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45989.540451388886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45989.540451388886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45989.540451388886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45989.540451388886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45989.540451388886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45989.540451388886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45989.540451388886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45989.540451388886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45989.540451388886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45989.540451388886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45989.540451388886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45989.540451388886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45989.540451388886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45989.540451388886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45989.540451388886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45989.540451388886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45989.540451388886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45989.540451388886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45989.540451388886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45989.540451388886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45989.540451388886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45989.540451388886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45989.540451388886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45989.540451388886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45989.540451388886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45989.540451388886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45989.540451388886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45989.540451388886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45989.540451388886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45989.540451388886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45989.540451388886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45989.540451388886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45989.540451388886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45989.540451388886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45989.540451388886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45989.540451388886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45989.540451388886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45989.540451388886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45989.540451388886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45989.540451388886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45989.540451388886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45989.540451388886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45989.540451388886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45989.540451388886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45989.540451388886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45989.540451388886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45989.540451388886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45989.540451388886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45989.540451388886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45989.540451388886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45989.540451388886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45989.540451388886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45989.540451388886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45989.540451388886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45989.540451388886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45989.540451388886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45989.540451388886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45989.540451388886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45989.540451388886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45989.540451388886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45989.540451388886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45989.540451388886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45989.540451388886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45989.540451388886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45989.540451388886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45989.540451388886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45989.540451388886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45989.540451388886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45989.540451388886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45989.540451388886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45989.540451388886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45989.540451388886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45989.540451388886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45989.540451388886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45989.540451388886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45989.540451388886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45989.540451388886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45989.540451388886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45989.540451388886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45989.540451388886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45989.540451388886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45989.540451388886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45989.540451388886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45989.540451388886</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97.708391203697829</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63.351574074069504</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40.879340277773736</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8.1671527777725714</v>
      </c>
      <c r="H5" s="146">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148"/>
      <c r="E6" s="37"/>
      <c r="F6" s="38"/>
      <c r="G6" s="143">
        <f t="shared" ref="G6:G15" ca="1" si="2">IFERROR(NOW()-F6,"")</f>
        <v>45989.540451388886</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45989.540451388886</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45989.540451388886</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45989.540451388886</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45989.540451388886</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45989.540451388886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45989.540451388886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45989.540451388886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45989.540451388886</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45989.540451388886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45989.540451388886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45989.540451388886</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45989.540451388886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45989.540451388886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45989.540451388886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45989.540451388886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45989.540451388886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45989.540451388886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45989.540451388886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45989.540451388886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45989.540451388886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45989.540451388886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45989.540451388886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45989.540451388886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45989.540451388886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45989.540451388886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45989.540451388886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45989.540451388886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45989.540451388886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45989.540451388886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45989.540451388886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45989.540451388886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45989.540451388886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45989.540451388886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45989.540451388886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45989.540451388886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45989.540451388886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45989.540451388886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45989.540451388886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45989.540451388886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45989.540451388886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45989.540451388886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45989.540451388886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45989.540451388886</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39127</v>
      </c>
      <c r="B2" s="123" t="str">
        <f>IFERROR(VLOOKUP(D2,DB!A:K,11,0),"")</f>
        <v>R6</v>
      </c>
      <c r="C2" s="124">
        <v>1</v>
      </c>
      <c r="D2" s="123" t="s">
        <v>31324</v>
      </c>
      <c r="E2" s="106" t="s">
        <v>39021</v>
      </c>
      <c r="F2" s="125">
        <v>45989.481006944443</v>
      </c>
      <c r="G2" s="72">
        <f ca="1">IFERROR(NOW()-F2,"-")</f>
        <v>5.9444444443215616E-2</v>
      </c>
      <c r="H2" s="125">
        <v>45989.474733796298</v>
      </c>
      <c r="I2" s="123" t="str">
        <f>IFERROR(VLOOKUP(D2,DB!A:F,6,0),"")</f>
        <v>SCECO</v>
      </c>
      <c r="J2" s="123" t="str">
        <f>IFERROR(VLOOKUP(D2,DB!A:G,7,0),"")</f>
        <v>Vandalized</v>
      </c>
      <c r="K2" s="126" t="s">
        <v>39128</v>
      </c>
      <c r="L2" s="127" t="str">
        <f>IFERROR(VLOOKUP(D2,DB!A:I,9,0),"")</f>
        <v>Latis</v>
      </c>
    </row>
    <row r="3" spans="1:16382" ht="31.5" customHeight="1">
      <c r="A3" s="122"/>
      <c r="B3" s="123" t="str">
        <f>IFERROR(VLOOKUP(D3,DB!A:K,11,0),"")</f>
        <v/>
      </c>
      <c r="C3" s="124"/>
      <c r="D3" s="123"/>
      <c r="E3" s="106"/>
      <c r="F3" s="125"/>
      <c r="G3" s="72">
        <f t="shared" ref="G3:G6" ca="1" si="0">IFERROR(NOW()-F3,"-")</f>
        <v>45989.540451388886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45989.540451388886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45989.540451388886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45989.540451388886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45989.540451388886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45989.540451388886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45989.540451388886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45989.540451388886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45989.540451388886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45989.540451388886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45989.540451388886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45989.540451388886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45989.540451388886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45989.540451388886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45989.540451388886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45989.540451388886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45989.540451388886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45989.540451388886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45989.540451388886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45989.540451388886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45989.540451388886</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2025-11-28T09:58:47Z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