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76" documentId="120_S{2AC9BD13-BADA-5192-A53E-5A8FF88502F6}" xr6:coauthVersionLast="47" xr6:coauthVersionMax="47" xr10:uidLastSave="{4E34D8F2-5977-4FC8-B006-EED172725D1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<sst xmlns="http://schemas.openxmlformats.org/spreadsheetml/2006/main" count="180275" uniqueCount="39123">
  <si>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</si>
  <si>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</si>
  <si>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</si>
  <si>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</si>
  <si>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</si>
  <si>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</si>
  <si>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</si>
  <si>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</si>
  <si>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</si>
  <si>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</si>
  <si>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</si>
  <si>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</si>
  <si>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</si>
  <si>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</si>
  <si>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</si>
  <si>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</si>
  <si>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</si>
  <si>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</si>
  <si>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</si>
  <si>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</si>
  <si>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</si>
  <si>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</si>
  <si>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</si>
  <si>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</si>
  <si>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</si>
  <si>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</si>
  <si>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</si>
  <si>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</si>
  <si>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</si>
  <si>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</si>
  <si>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</si>
  <si>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</si>
  <si>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</si>
  <si>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</si>
  <si>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</si>
  <si>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</si>
  <si>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</si>
  <si>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</si>
  <si>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</si>
  <si>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</si>
  <si>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</si>
  <si>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</si>
  <si>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</si>
  <si>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</si>
  <si>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</si>
  <si>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</si>
  <si>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</si>
  <si>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</si>
  <si>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</si>
  <si>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</si>
  <si>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</si>
  <si>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</si>
  <si>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</si>
  <si>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</si>
  <si>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</si>
  <si>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</si>
  <si>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</si>
  <si>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</si>
  <si>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</si>
  <si>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</si>
  <si>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</si>
  <si>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</si>
  <si>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</si>
  <si>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</si>
  <si>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</si>
  <si>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</si>
  <si>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</si>
  <si>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</si>
  <si>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</si>
  <si>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</si>
  <si>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</si>
  <si>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</si>
  <si>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</si>
  <si>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</si>
  <si>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</si>
  <si>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</si>
  <si>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</si>
  <si>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</si>
  <si>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</si>
  <si>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</si>
  <si>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</si>
  <si>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</si>
  <si>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</si>
  <si>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</si>
  <si>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</si>
  <si>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</si>
  <si>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</si>
  <si>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</si>
  <si>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</si>
  <si>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</si>
  <si>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</si>
  <si>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</si>
  <si>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</si>
  <si>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</si>
  <si>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</si>
  <si>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</si>
  <si>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</si>
  <si>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</si>
  <si>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</si>
  <si>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</si>
  <si>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</si>
  <si>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</si>
  <si>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</si>
  <si>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</si>
  <si>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</si>
  <si>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</si>
  <si>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</si>
  <si>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</si>
  <si>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</si>
  <si>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</si>
  <si>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</si>
  <si>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</si>
  <si>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</si>
  <si>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</si>
  <si>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</si>
  <si>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</si>
  <si>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</si>
  <si>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</si>
  <si>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</si>
  <si>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</si>
  <si>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</si>
  <si>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</si>
  <si>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</si>
  <si>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</si>
  <si>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</si>
  <si>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</si>
  <si>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</si>
  <si>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</si>
  <si>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</si>
  <si>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</si>
  <si>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</si>
  <si>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</si>
  <si>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</si>
  <si>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</si>
  <si>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</si>
  <si>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</si>
  <si>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</si>
  <si>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</si>
  <si>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</si>
  <si>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</si>
  <si>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</si>
  <si>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</si>
  <si>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</si>
  <si>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</si>
  <si>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</si>
  <si>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</si>
  <si>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</si>
  <si>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</si>
  <si>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</si>
  <si>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</si>
  <si>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</si>
  <si>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</si>
  <si>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</si>
  <si>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</si>
  <si>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</si>
  <si>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</si>
  <si>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</si>
  <si>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</si>
  <si>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</si>
  <si>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</si>
  <si>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</si>
  <si>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</si>
  <si>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</si>
  <si>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</si>
  <si>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</si>
  <si>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</si>
  <si>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</si>
  <si>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</si>
  <si>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</si>
  <si>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</si>
  <si>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</si>
  <si>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</si>
  <si>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</si>
  <si>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</si>
  <si>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</si>
  <si>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</si>
  <si>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</si>
  <si>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</si>
  <si>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</si>
  <si>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</si>
  <si>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</si>
  <si>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</si>
  <si>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</si>
  <si>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</si>
  <si>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</si>
  <si>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</si>
  <si>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</si>
  <si>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</si>
  <si>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</si>
  <si>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</si>
  <si>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</si>
  <si>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</si>
  <si>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</si>
  <si>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</si>
  <si>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</si>
  <si>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</si>
  <si>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</si>
  <si>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</si>
  <si>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</si>
  <si>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</si>
  <si>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</si>
  <si>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</si>
  <si>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</si>
  <si>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</si>
  <si>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</si>
  <si>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</si>
  <si>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</si>
  <si>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</si>
  <si>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</si>
  <si>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</si>
  <si>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</si>
  <si>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</si>
  <si>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</si>
  <si>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</si>
  <si>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</si>
  <si>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</si>
  <si>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</si>
  <si>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</si>
  <si>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</si>
  <si>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</si>
  <si>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</si>
  <si>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</si>
  <si>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</si>
  <si>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</si>
  <si>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</si>
  <si>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</si>
  <si>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</si>
  <si>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</si>
  <si>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</si>
  <si>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</si>
  <si>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</si>
  <si>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</si>
  <si>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</si>
  <si>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</si>
  <si>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</si>
  <si>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</si>
  <si>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</si>
  <si>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</si>
  <si>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</si>
  <si>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</si>
  <si>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</si>
  <si>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</si>
  <si>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</si>
  <si>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</si>
  <si>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</si>
  <si>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</si>
  <si>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</si>
  <si>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</si>
  <si>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</si>
  <si>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</si>
  <si>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</si>
  <si>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</si>
  <si>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</si>
  <si>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</si>
  <si>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</si>
  <si>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</si>
  <si>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</si>
  <si>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</si>
  <si>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</si>
  <si>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</si>
  <si>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</si>
  <si>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</si>
  <si>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</si>
  <si>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</si>
  <si>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</si>
  <si>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</si>
  <si>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</si>
  <si>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</si>
  <si>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</si>
  <si>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</si>
  <si>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</si>
  <si>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</si>
  <si>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</si>
  <si>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</si>
  <si>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</si>
  <si>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</si>
  <si>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</si>
  <si>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</si>
  <si>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</si>
  <si>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</si>
  <si>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</si>
  <si>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</si>
  <si>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</si>
  <si>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</si>
  <si>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</si>
  <si>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</si>
  <si>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</si>
  <si>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</si>
  <si>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</si>
  <si>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</si>
  <si>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</si>
  <si>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</si>
  <si>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</si>
  <si>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</si>
  <si>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</si>
  <si>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</si>
  <si>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</si>
  <si>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</si>
  <si>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</si>
  <si>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</si>
  <si>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</si>
  <si>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</si>
  <si>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</si>
  <si>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</si>
  <si>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</si>
  <si>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</si>
  <si>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</si>
  <si>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</si>
  <si>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</si>
  <si>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</si>
  <si>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</si>
  <si>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</si>
  <si>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</si>
  <si>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</si>
  <si>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</si>
  <si>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</si>
  <si>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</si>
  <si>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</si>
  <si>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</si>
  <si>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</si>
  <si>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</si>
  <si>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</si>
  <si>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</si>
  <si>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</si>
  <si>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</si>
  <si>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</si>
  <si>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</si>
  <si>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</si>
  <si>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</si>
  <si>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</si>
  <si>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</si>
  <si>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</si>
  <si>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</si>
  <si>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</si>
  <si>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</si>
  <si>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</si>
  <si>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</si>
  <si>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</si>
  <si>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</si>
  <si>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</si>
  <si>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</si>
  <si>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</si>
  <si>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</si>
  <si>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</si>
  <si>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</si>
  <si>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</si>
  <si>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</si>
  <si>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</si>
  <si>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</si>
  <si>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</si>
  <si>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</si>
  <si>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</si>
  <si>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</si>
  <si>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</si>
  <si>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</si>
  <si>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</si>
  <si>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</si>
  <si>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</si>
  <si>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</si>
  <si>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</si>
  <si>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</si>
  <si>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</si>
  <si>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</si>
  <si>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</si>
  <si>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</si>
  <si>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</si>
  <si>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</si>
  <si>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</si>
  <si>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</si>
  <si>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</si>
  <si>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</si>
  <si>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</si>
  <si>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</si>
  <si>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</si>
  <si>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</si>
  <si>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</si>
  <si>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</si>
  <si>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</si>
  <si>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</si>
  <si>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</si>
  <si>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</si>
  <si>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</si>
  <si>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</si>
  <si>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</si>
  <si>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</si>
  <si>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</si>
  <si>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</si>
  <si>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</si>
  <si>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</si>
  <si>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</si>
  <si>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</si>
  <si>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</si>
  <si>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</si>
  <si>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</si>
  <si>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</si>
  <si>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</si>
  <si>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</si>
  <si>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</si>
  <si>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</si>
  <si>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</si>
  <si>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</si>
  <si>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</si>
  <si>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</si>
  <si>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</si>
  <si>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</si>
  <si>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</si>
  <si>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</si>
  <si>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</si>
  <si>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</si>
  <si>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</si>
  <si>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</si>
  <si>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</si>
  <si>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</si>
  <si>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</si>
  <si>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</si>
  <si>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</si>
  <si>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</si>
  <si>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</si>
  <si>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</si>
  <si>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</si>
  <si>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</si>
  <si>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</si>
  <si>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</si>
  <si>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</si>
  <si>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</si>
  <si>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</si>
  <si>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</si>
  <si>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</si>
  <si>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</si>
  <si>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</si>
  <si>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</si>
  <si>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</si>
  <si>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</si>
  <si>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</si>
  <si>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</si>
  <si>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</si>
  <si>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</si>
  <si>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</si>
  <si>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</si>
  <si>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</si>
  <si>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</si>
  <si>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</si>
  <si>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</si>
  <si>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</si>
  <si>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</si>
  <si>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</si>
  <si>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</si>
  <si>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</si>
  <si>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</si>
  <si>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</si>
  <si>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</si>
  <si>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</si>
  <si>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</si>
  <si>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</si>
  <si>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</si>
  <si>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</si>
  <si>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</si>
  <si>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</si>
  <si>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</si>
  <si>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</si>
  <si>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</si>
  <si>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</si>
  <si>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</si>
  <si>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</si>
  <si>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</si>
  <si>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</si>
  <si>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</si>
  <si>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</si>
  <si>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</si>
  <si>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</si>
  <si>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</si>
  <si>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</si>
  <si>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</si>
  <si>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</si>
  <si>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</si>
  <si>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</si>
  <si>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</si>
  <si>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</si>
  <si>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</si>
  <si>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</si>
  <si>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</si>
  <si>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</si>
  <si>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</si>
  <si>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</si>
  <si>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</si>
  <si>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</si>
  <si>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</si>
  <si>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</si>
  <si>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</si>
  <si>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</si>
  <si>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</si>
  <si>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</si>
  <si>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</si>
  <si>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</si>
  <si>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</si>
  <si>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</si>
  <si>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</si>
  <si>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</si>
  <si>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</si>
  <si>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</si>
  <si>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</si>
  <si>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</si>
  <si>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</si>
  <si>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</si>
  <si>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</si>
  <si>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</si>
  <si>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</si>
  <si>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</si>
  <si>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</si>
  <si>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</si>
  <si>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</si>
  <si>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</si>
  <si>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</si>
  <si>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</si>
  <si>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</si>
  <si>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</si>
  <si>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</si>
  <si>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</si>
  <si>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</si>
  <si>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</si>
  <si>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</si>
  <si>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</si>
  <si>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</si>
  <si>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</si>
  <si>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</si>
  <si>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</si>
  <si>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</si>
  <si>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</si>
  <si>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</si>
  <si>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</si>
  <si>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</si>
  <si>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</si>
  <si>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</si>
  <si>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</si>
  <si>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</si>
  <si>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</si>
  <si>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</si>
  <si>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</si>
  <si>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</si>
  <si>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</si>
  <si>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</si>
  <si>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</si>
  <si>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</si>
  <si>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</si>
  <si>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</si>
  <si>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</si>
  <si>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</si>
  <si>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</si>
  <si>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</si>
  <si>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</si>
  <si>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</si>
  <si>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</si>
  <si>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</si>
  <si>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</si>
  <si>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</si>
  <si>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</si>
  <si>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</si>
  <si>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</si>
  <si>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</si>
  <si>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</si>
  <si>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</si>
  <si>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</si>
  <si>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</si>
  <si>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</si>
  <si>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</si>
  <si>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</si>
  <si>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</si>
  <si>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</si>
  <si>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</si>
  <si>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</si>
  <si>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</si>
  <si>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</si>
  <si>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</si>
  <si>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</si>
  <si>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</si>
  <si>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</si>
  <si>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</si>
  <si>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</si>
  <si>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</si>
  <si>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</si>
  <si>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</si>
  <si>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</si>
  <si>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</si>
  <si>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</si>
  <si>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</si>
  <si>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</si>
  <si>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</si>
  <si>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</si>
  <si>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</si>
  <si>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</si>
  <si>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</si>
  <si>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</si>
  <si>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</si>
  <si>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</si>
  <si>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</si>
  <si>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</si>
  <si>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</si>
  <si>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</si>
  <si>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</si>
  <si>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</si>
  <si>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</si>
  <si>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</si>
  <si>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</si>
  <si>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</si>
  <si>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</si>
  <si>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</si>
  <si>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</si>
  <si>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</si>
  <si>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</si>
  <si>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</si>
  <si>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</si>
  <si>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</si>
  <si>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</si>
  <si>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</si>
  <si>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</si>
  <si>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</si>
  <si>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</si>
  <si>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</si>
  <si>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</si>
  <si>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</si>
  <si>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</si>
  <si>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</si>
  <si>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</si>
  <si>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</si>
  <si>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</si>
  <si>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</si>
  <si>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</si>
  <si>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</si>
  <si>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</si>
  <si>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</si>
  <si>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</si>
  <si>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</si>
  <si>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</si>
  <si>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</si>
  <si>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</si>
  <si>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</si>
  <si>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</si>
  <si>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</si>
  <si>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</si>
  <si>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</si>
  <si>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</si>
  <si>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</si>
  <si>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</si>
  <si>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</si>
  <si>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</si>
  <si>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</si>
  <si>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</si>
  <si>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</si>
  <si>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</si>
  <si>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</si>
  <si>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</si>
  <si>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</si>
  <si>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</si>
  <si>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</si>
  <si>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</si>
  <si>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</si>
  <si>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</si>
  <si>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</si>
  <si>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</si>
  <si>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</si>
  <si>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</si>
  <si>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</si>
  <si>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</si>
  <si>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</si>
  <si>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</si>
  <si>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</si>
  <si>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</si>
  <si>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</si>
  <si>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</si>
  <si>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</si>
  <si>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</si>
  <si>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</si>
  <si>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</si>
  <si>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</si>
  <si>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</si>
  <si>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</si>
  <si>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</si>
  <si>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</si>
  <si>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</si>
  <si>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</si>
  <si>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</si>
  <si>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</si>
  <si>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</si>
  <si>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</si>
  <si>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</si>
  <si>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</si>
  <si>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</si>
  <si>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</si>
  <si>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</si>
  <si>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</si>
  <si>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</si>
  <si>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</si>
  <si>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</si>
  <si>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</si>
  <si>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</si>
  <si>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</si>
  <si>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</si>
  <si>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</si>
  <si>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</si>
  <si>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</si>
  <si>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</si>
  <si>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</si>
  <si>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</si>
  <si>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</si>
  <si>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</si>
  <si>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</si>
  <si>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</si>
  <si>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</si>
  <si>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</si>
  <si>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</si>
  <si>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</si>
  <si>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</si>
  <si>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</si>
  <si>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</si>
  <si>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</si>
  <si>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</si>
  <si>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</si>
  <si>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</si>
  <si>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</si>
  <si>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</si>
  <si>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</si>
  <si>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</si>
  <si>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</si>
  <si>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</si>
  <si>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</si>
  <si>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</si>
  <si>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</si>
  <si>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</si>
  <si>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</si>
  <si>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</si>
  <si>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</si>
  <si>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</si>
  <si>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</si>
  <si>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</si>
  <si>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</si>
  <si>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</si>
  <si>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</si>
  <si>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</si>
  <si>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</si>
  <si>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</si>
  <si>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</si>
  <si>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</si>
  <si>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</si>
  <si>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</si>
  <si>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</si>
  <si>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</si>
  <si>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</si>
  <si>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</si>
  <si>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</si>
  <si>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</si>
  <si>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</si>
  <si>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</si>
  <si>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</si>
  <si>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</si>
  <si>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</si>
  <si>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</si>
  <si>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</si>
  <si>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</si>
  <si>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</si>
  <si>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</si>
  <si>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</si>
  <si>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</si>
  <si>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</si>
  <si>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</si>
  <si>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</si>
  <si>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</si>
  <si>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</si>
  <si>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</si>
  <si>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</si>
  <si>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</si>
  <si>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</si>
  <si>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</si>
  <si>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</si>
  <si>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</si>
  <si>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</si>
  <si>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</si>
  <si>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</si>
  <si>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</si>
  <si>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</si>
  <si>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</si>
  <si>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</si>
  <si>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</si>
  <si>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</si>
  <si>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</si>
  <si>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</si>
  <si>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</si>
  <si>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</si>
  <si>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</si>
  <si>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</si>
  <si>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</si>
  <si>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</si>
  <si>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</si>
  <si>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</si>
  <si>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</si>
  <si>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</si>
  <si>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</si>
  <si>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</si>
  <si>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</si>
  <si>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</si>
  <si>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</si>
  <si>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</si>
  <si>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</si>
  <si>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</si>
  <si>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</si>
  <si>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</si>
  <si>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</si>
  <si>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</si>
  <si>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</si>
  <si>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</si>
  <si>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</si>
  <si>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</si>
  <si>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</si>
  <si>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</si>
  <si>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</si>
  <si>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</si>
  <si>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</si>
  <si>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</si>
  <si>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</si>
  <si>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</si>
  <si>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</si>
  <si>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</si>
  <si>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</si>
  <si>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</si>
  <si>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</si>
  <si>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</si>
  <si>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</si>
  <si>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</si>
  <si>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</si>
  <si>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</si>
  <si>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</si>
  <si>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</si>
  <si>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</si>
  <si>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</si>
  <si>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</si>
  <si>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</si>
  <si>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</si>
  <si>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</si>
  <si>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</si>
  <si>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</si>
  <si>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</si>
  <si>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</si>
  <si>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</si>
  <si>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</si>
  <si>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</si>
  <si>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</si>
  <si>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</si>
  <si>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</si>
  <si>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</si>
  <si>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</si>
  <si>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</si>
  <si>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</si>
  <si>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</si>
  <si>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</si>
  <si>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</si>
  <si>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</si>
  <si>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</si>
  <si>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</si>
  <si>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</si>
  <si>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</si>
  <si>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</si>
  <si>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</si>
  <si>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</si>
  <si>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</si>
  <si>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</si>
  <si>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</si>
  <si>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</si>
  <si>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</si>
  <si>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</si>
  <si>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</si>
  <si>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</si>
  <si>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</si>
  <si>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</si>
  <si>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</si>
  <si>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</si>
  <si>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</si>
  <si>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</si>
  <si>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</si>
  <si>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</si>
  <si>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</si>
  <si>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</si>
  <si>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</si>
  <si>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</si>
  <si>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</si>
  <si>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</si>
  <si>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</si>
  <si>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</si>
  <si>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</si>
  <si>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</si>
  <si>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</si>
  <si>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</si>
  <si>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</si>
  <si>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</si>
  <si>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</si>
  <si>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</si>
  <si>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</si>
  <si>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</si>
  <si>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</si>
  <si>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</si>
  <si>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</si>
  <si>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</si>
  <si>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</si>
  <si>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</si>
  <si>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</si>
  <si>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</si>
  <si>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</si>
  <si>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</si>
  <si>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</si>
  <si>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</si>
  <si>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</si>
  <si>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</si>
  <si>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</si>
  <si>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</si>
  <si>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</si>
  <si>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</si>
  <si>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</si>
  <si>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</si>
  <si>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</si>
  <si>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</si>
  <si>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</si>
  <si>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</si>
  <si>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</si>
  <si>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</si>
  <si>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</si>
  <si>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</si>
  <si>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</si>
  <si>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</si>
  <si>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</si>
  <si>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</si>
  <si>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</si>
  <si>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</si>
  <si>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</si>
  <si>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</si>
  <si>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</si>
  <si>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</si>
  <si>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</si>
  <si>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</si>
  <si>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</si>
  <si>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</si>
  <si>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</si>
  <si>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</si>
  <si>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</si>
  <si>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</si>
  <si>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</si>
  <si>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</si>
  <si>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</si>
  <si>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</si>
  <si>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</si>
  <si>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</si>
  <si>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</si>
  <si>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</si>
  <si>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</si>
  <si>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</si>
  <si>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</si>
  <si>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</si>
  <si>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</si>
  <si>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</si>
  <si>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</si>
  <si>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</si>
  <si>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</si>
  <si>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</si>
  <si>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</si>
  <si>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</si>
  <si>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</si>
  <si>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</si>
  <si>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</si>
  <si>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</si>
  <si>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</si>
  <si>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</si>
  <si>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</si>
  <si>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</si>
  <si>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</si>
  <si>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</si>
  <si>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</si>
  <si>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</si>
  <si>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</si>
  <si>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</si>
  <si>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</si>
  <si>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</si>
  <si>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</si>
  <si>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</si>
  <si>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</si>
  <si>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</si>
  <si>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</si>
  <si>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</si>
  <si>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</si>
  <si>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</si>
  <si>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</si>
  <si>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</si>
  <si>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</si>
  <si>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</si>
  <si>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</si>
  <si>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</si>
  <si>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</si>
  <si>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</si>
  <si>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</si>
  <si>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</si>
  <si>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</si>
  <si>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</si>
  <si>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</si>
  <si>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</si>
  <si>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</si>
  <si>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</si>
  <si>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</si>
  <si>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</si>
  <si>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</si>
  <si>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</si>
  <si>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</si>
  <si>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</si>
  <si>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</si>
  <si>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</si>
  <si>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</si>
  <si>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</si>
  <si>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</si>
  <si>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</si>
  <si>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</si>
  <si>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</si>
  <si>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</si>
  <si>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</si>
  <si>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</si>
  <si>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</si>
  <si>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</si>
  <si>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</si>
  <si>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</si>
  <si>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</si>
  <si>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</si>
  <si>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</si>
  <si>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</si>
  <si>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</si>
  <si>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</si>
  <si>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</si>
  <si>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</si>
  <si>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</si>
  <si>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</si>
  <si>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</si>
  <si>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</si>
  <si>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</si>
  <si>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</si>
  <si>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</si>
  <si>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</si>
  <si>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</si>
  <si>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</si>
  <si>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</si>
  <si>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</si>
  <si>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</si>
  <si>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</si>
  <si>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</si>
  <si>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</si>
  <si>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</si>
  <si>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</si>
  <si>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</si>
  <si>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</si>
  <si>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</si>
  <si>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</si>
  <si>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</si>
  <si>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</si>
  <si>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</si>
  <si>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</si>
  <si>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</si>
  <si>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</si>
  <si>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</si>
  <si>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</si>
  <si>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</si>
  <si>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</si>
  <si>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</si>
  <si>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</si>
  <si>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</si>
  <si>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</si>
  <si>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</si>
  <si>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</si>
  <si>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</si>
  <si>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</si>
  <si>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</si>
  <si>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</si>
  <si>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</si>
  <si>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</si>
  <si>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</si>
  <si>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</si>
  <si>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</si>
  <si>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</si>
  <si>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</si>
  <si>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</si>
  <si>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</si>
  <si>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</si>
  <si>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</si>
  <si>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</si>
  <si>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</si>
  <si>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</si>
  <si>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</si>
  <si>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</si>
  <si>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</si>
  <si>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</si>
  <si>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</si>
  <si>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</si>
  <si>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</si>
  <si>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</si>
  <si>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</si>
  <si>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</si>
  <si>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</si>
  <si>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</si>
  <si>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</si>
  <si>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</si>
  <si>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</si>
  <si>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</si>
  <si>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</si>
  <si>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</si>
  <si>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</si>
  <si>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</si>
  <si>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</si>
  <si>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</si>
  <si>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</si>
  <si>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</si>
  <si>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</si>
  <si>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</si>
  <si>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</si>
  <si>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</si>
  <si>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</si>
  <si>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</si>
  <si>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</si>
  <si>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</si>
  <si>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</si>
  <si>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</si>
  <si>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</si>
  <si>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</si>
  <si>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</si>
  <si>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</si>
  <si>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</si>
  <si>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</si>
  <si>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</si>
  <si>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</si>
  <si>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</si>
  <si>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</si>
  <si>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</si>
  <si>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</si>
  <si>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</si>
  <si>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</si>
  <si>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</si>
  <si>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</si>
  <si>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</si>
  <si>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</si>
  <si>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</si>
  <si>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</si>
  <si>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</si>
  <si>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</si>
  <si>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</si>
  <si>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</si>
  <si>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</si>
  <si>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</si>
  <si>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</si>
  <si>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</si>
  <si>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</si>
  <si>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</si>
  <si>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</si>
  <si>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</si>
  <si>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</si>
  <si>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</si>
  <si>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</si>
  <si>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</si>
  <si>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</si>
  <si>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</si>
  <si>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</si>
  <si>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</si>
  <si>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</si>
  <si>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</si>
  <si>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</si>
  <si>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</si>
  <si>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</si>
  <si>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</si>
  <si>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</si>
  <si>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</si>
  <si>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</si>
  <si>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</si>
  <si>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</si>
  <si>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</si>
  <si>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</si>
  <si>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</si>
  <si>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</si>
  <si>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</si>
  <si>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</si>
  <si>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</si>
  <si>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</si>
  <si>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</si>
  <si>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</si>
  <si>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</si>
  <si>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</si>
  <si>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</si>
  <si>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</si>
  <si>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</si>
  <si>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</si>
  <si>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</si>
  <si>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</si>
  <si>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</si>
  <si>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</si>
  <si>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</si>
  <si>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</si>
  <si>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</si>
  <si>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</si>
  <si>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</si>
  <si>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</si>
  <si>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</si>
  <si>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</si>
  <si>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</si>
  <si>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</si>
  <si>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</si>
  <si>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</si>
  <si>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</si>
  <si>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</si>
  <si>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</si>
  <si>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</si>
  <si>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</si>
  <si>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</si>
  <si>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</si>
  <si>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</si>
  <si>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</si>
  <si>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</si>
  <si>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</si>
  <si>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</si>
  <si>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</si>
  <si>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</si>
  <si>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</si>
  <si>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</si>
  <si>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</si>
  <si>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</si>
  <si>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</si>
  <si>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</si>
  <si>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</si>
  <si>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</si>
  <si>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</si>
  <si>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</si>
  <si>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</si>
  <si>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</si>
  <si>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</si>
  <si>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</si>
  <si>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</si>
  <si>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</si>
  <si>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</si>
  <si>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</si>
  <si>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</si>
  <si>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</si>
  <si>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</si>
  <si>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</si>
  <si>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</si>
  <si>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</si>
  <si>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</si>
  <si>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</si>
  <si>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</si>
  <si>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</si>
  <si>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</si>
  <si>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</si>
  <si>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</si>
  <si>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</si>
  <si>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</si>
  <si>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</si>
  <si>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</si>
  <si>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</si>
  <si>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</si>
  <si>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</si>
  <si>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</si>
  <si>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</si>
  <si>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</si>
  <si>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</si>
  <si>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</si>
  <si>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</si>
  <si>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</si>
  <si>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</si>
  <si>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</si>
  <si>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</si>
  <si>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</si>
  <si>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</si>
  <si>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</si>
  <si>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</si>
  <si>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</si>
  <si>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</si>
  <si>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</si>
  <si>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</si>
  <si>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</si>
  <si>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</si>
  <si>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</si>
  <si>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</si>
  <si>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</si>
  <si>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</si>
  <si>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</si>
  <si>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</si>
  <si>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</si>
  <si>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</si>
  <si>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</si>
  <si>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</si>
  <si>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</si>
  <si>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</si>
  <si>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</si>
  <si>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</si>
  <si>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</si>
  <si>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</si>
  <si>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</si>
  <si>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</si>
  <si>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</si>
  <si>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</si>
  <si>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</si>
  <si>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</si>
  <si>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</si>
  <si>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</si>
  <si>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</si>
  <si>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</si>
  <si>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</si>
  <si>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</si>
  <si>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</si>
  <si>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</si>
  <si>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</si>
  <si>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</si>
  <si>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</si>
  <si>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</si>
  <si>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</si>
  <si>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</si>
  <si>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</si>
  <si>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</si>
  <si>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</si>
  <si>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</si>
  <si>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</si>
  <si>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</si>
  <si>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</si>
  <si>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</si>
  <si>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</si>
  <si>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</si>
  <si>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</si>
  <si>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</si>
  <si>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</si>
  <si>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</si>
  <si>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</si>
  <si>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</si>
  <si>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</si>
  <si>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</si>
  <si>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</si>
  <si>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</si>
  <si>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</si>
  <si>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</si>
  <si>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</si>
  <si>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</si>
  <si>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</si>
  <si>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</si>
  <si>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</si>
  <si>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</si>
  <si>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</si>
  <si>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</si>
  <si>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</si>
  <si>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</si>
  <si>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</si>
  <si>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</si>
  <si>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</si>
  <si>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</si>
  <si>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</si>
  <si>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</si>
  <si>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</si>
  <si>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</si>
  <si>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</si>
  <si>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</si>
  <si>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</si>
  <si>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</si>
  <si>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</si>
  <si>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</si>
  <si>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</si>
  <si>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</si>
  <si>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</si>
  <si>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</si>
  <si>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</si>
  <si>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</si>
  <si>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</si>
  <si>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</si>
  <si>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</si>
  <si>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</si>
  <si>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</si>
  <si>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</si>
  <si>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</si>
  <si>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</si>
  <si>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</si>
  <si>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</si>
  <si>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</si>
  <si>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</si>
  <si>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</si>
  <si>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</si>
  <si>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</si>
  <si>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</si>
  <si>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</si>
  <si>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</si>
  <si>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</si>
  <si>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</si>
  <si>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</si>
  <si>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</si>
  <si>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</si>
  <si>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</si>
  <si>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</si>
  <si>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</si>
  <si>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</si>
  <si>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</si>
  <si>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</si>
  <si>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</si>
  <si>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</si>
  <si>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</si>
  <si>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</si>
  <si>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</si>
  <si>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</si>
  <si>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</si>
  <si>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</si>
  <si>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</si>
  <si>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</si>
  <si>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</si>
  <si>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</si>
  <si>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</si>
  <si>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</si>
  <si>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</si>
  <si>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</si>
  <si>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</si>
  <si>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</si>
  <si>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</si>
  <si>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</si>
  <si>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</si>
  <si>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</si>
  <si>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</si>
  <si>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</si>
  <si>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</si>
  <si>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</si>
  <si>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</si>
  <si>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</si>
  <si>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</si>
  <si>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</si>
  <si>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</si>
  <si>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</si>
  <si>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</si>
  <si>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</si>
  <si>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</si>
  <si>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</si>
  <si>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</si>
  <si>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</si>
  <si>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</si>
  <si>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</si>
  <si>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</si>
  <si>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</si>
  <si>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</si>
  <si>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</si>
  <si>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</si>
  <si>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</si>
  <si>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</si>
  <si>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</si>
  <si>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</si>
  <si>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</si>
  <si>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</si>
  <si>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</si>
  <si>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</si>
  <si>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</si>
  <si>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</si>
  <si>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</si>
  <si>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</si>
  <si>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</si>
  <si>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</si>
  <si>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</si>
  <si>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</si>
  <si>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</si>
  <si>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</si>
  <si>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</si>
  <si>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</si>
  <si>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</si>
  <si>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</si>
  <si>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</si>
  <si>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</si>
  <si>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</si>
  <si>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</si>
  <si>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</si>
  <si>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</si>
  <si>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</si>
  <si>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</si>
  <si>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</si>
  <si>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</si>
  <si>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</si>
  <si>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</si>
  <si>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</si>
  <si>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</si>
  <si>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</si>
  <si>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</si>
  <si>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</si>
  <si>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</si>
  <si>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</si>
  <si>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</si>
  <si>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</si>
  <si>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</si>
  <si>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</si>
  <si>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</si>
  <si>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</si>
  <si>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</si>
  <si>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</si>
  <si>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</si>
  <si>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</si>
  <si>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</si>
  <si>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</si>
  <si>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</si>
  <si>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</si>
  <si>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</si>
  <si>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</si>
  <si>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</si>
  <si>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</si>
  <si>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</si>
  <si>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</si>
  <si>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</si>
  <si>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</si>
  <si>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</si>
  <si>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</si>
  <si>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</si>
  <si>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</si>
  <si>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</si>
  <si>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</si>
  <si>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</si>
  <si>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</si>
  <si>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</si>
  <si>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</si>
  <si>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</si>
  <si>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</si>
  <si>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</si>
  <si>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</si>
  <si>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</si>
  <si>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</si>
  <si>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</si>
  <si>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</si>
  <si>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</si>
  <si>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</si>
  <si>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</si>
  <si>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</si>
  <si>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</si>
  <si>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</si>
  <si>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</si>
  <si>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</si>
  <si>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</si>
  <si>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</si>
  <si>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</si>
  <si>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</si>
  <si>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</si>
  <si>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</si>
  <si>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</si>
  <si>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</si>
  <si>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</si>
  <si>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</si>
  <si>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</si>
  <si>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</si>
  <si>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</si>
  <si>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</si>
  <si>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</si>
  <si>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</si>
  <si>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</si>
  <si>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</si>
  <si>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</si>
  <si>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</si>
  <si>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</si>
  <si>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</si>
  <si>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</si>
  <si>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</si>
  <si>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</si>
  <si>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</si>
  <si>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</si>
  <si>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</si>
  <si>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</si>
  <si>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</si>
  <si>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</si>
  <si>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</si>
  <si>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</si>
  <si>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</si>
  <si>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</si>
  <si>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</si>
  <si>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</si>
  <si>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</si>
  <si>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</si>
  <si>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</si>
  <si>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</si>
  <si>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</si>
  <si>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</si>
  <si>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</si>
  <si>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</si>
  <si>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</si>
  <si>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</si>
  <si>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</si>
  <si>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</si>
  <si>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</si>
  <si>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</si>
  <si>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</si>
  <si>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</si>
  <si>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</si>
  <si>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</si>
  <si>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</si>
  <si>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</si>
  <si>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</si>
  <si>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</si>
  <si>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</si>
  <si>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</si>
  <si>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</si>
  <si>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</si>
  <si>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</si>
  <si>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</si>
  <si>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</si>
  <si>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</si>
  <si>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</si>
  <si>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</si>
  <si>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</si>
  <si>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</si>
  <si>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</si>
  <si>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</si>
  <si>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</si>
  <si>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</si>
  <si>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</si>
  <si>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</si>
  <si>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</si>
  <si>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</si>
  <si>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</si>
  <si>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</si>
  <si>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</si>
  <si>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</si>
  <si>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</si>
  <si>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</si>
  <si>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</si>
  <si>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</si>
  <si>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</si>
  <si>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</si>
  <si>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</si>
  <si>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</si>
  <si>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</si>
  <si>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</si>
  <si>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</si>
  <si>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</si>
  <si>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</si>
  <si>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</si>
  <si>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</si>
  <si>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</si>
  <si>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</si>
  <si>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</si>
  <si>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</si>
  <si>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</si>
  <si>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</si>
  <si>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</si>
  <si>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</si>
  <si>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</si>
  <si>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</si>
  <si>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</si>
  <si>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</si>
  <si>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</si>
  <si>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</si>
  <si>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</si>
  <si>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</si>
  <si>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</si>
  <si>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</si>
  <si>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</si>
  <si>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</si>
  <si>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</si>
  <si>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</si>
  <si>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</si>
  <si>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</si>
  <si>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</si>
  <si>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</si>
  <si>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</si>
  <si>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</si>
  <si>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</si>
  <si>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</si>
  <si>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</si>
  <si>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</si>
  <si>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</si>
  <si>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</si>
  <si>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</si>
  <si>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</si>
  <si>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</si>
  <si>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</si>
  <si>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</si>
  <si>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</si>
  <si>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</si>
  <si>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</si>
  <si>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</si>
  <si>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</si>
  <si>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</si>
  <si>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</si>
  <si>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</si>
  <si>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</si>
  <si>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</si>
  <si>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</si>
  <si>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</si>
  <si>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</si>
  <si>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</si>
  <si>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</si>
  <si>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</si>
  <si>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</si>
  <si>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</si>
  <si>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</si>
  <si>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</si>
  <si>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</si>
  <si>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</si>
  <si>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</si>
  <si>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</si>
  <si>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</si>
  <si>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</si>
  <si>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</si>
  <si>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</si>
  <si>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</si>
  <si>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</si>
  <si>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</si>
  <si>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</si>
  <si>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</si>
  <si>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</si>
  <si>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</si>
  <si>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</si>
  <si>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</si>
  <si>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</si>
  <si>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</si>
  <si>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</si>
  <si>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</si>
  <si>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</si>
  <si>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</si>
  <si>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</si>
  <si>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</si>
  <si>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</si>
  <si>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</si>
  <si>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</si>
  <si>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</si>
  <si>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</si>
  <si>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</si>
  <si>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</si>
  <si>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</si>
  <si>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</si>
  <si>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</si>
  <si>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</si>
  <si>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</si>
  <si>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</si>
  <si>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</si>
  <si>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</si>
  <si>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</si>
  <si>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</si>
  <si>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</si>
  <si>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</si>
  <si>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</si>
  <si>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</si>
  <si>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</si>
  <si>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</si>
  <si>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</si>
  <si>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</si>
  <si>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</si>
  <si>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</si>
  <si>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</si>
  <si>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</si>
  <si>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</si>
  <si>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</si>
  <si>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</si>
  <si>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</si>
  <si>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</si>
  <si>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</si>
  <si>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</si>
  <si>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</si>
  <si>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</si>
  <si>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</si>
  <si>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</si>
  <si>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</si>
  <si>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</si>
  <si>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</si>
  <si>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</si>
  <si>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</si>
  <si>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</si>
  <si>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</si>
  <si>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</si>
  <si>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</si>
  <si>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</si>
  <si>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</si>
  <si>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</si>
  <si>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</si>
  <si>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</si>
  <si>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</si>
  <si>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</si>
  <si>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</si>
  <si>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</si>
  <si>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</si>
  <si>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</si>
  <si>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</si>
  <si>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</si>
  <si>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</si>
  <si>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</si>
  <si>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</si>
  <si>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</si>
  <si>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</si>
  <si>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</si>
  <si>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</si>
  <si>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</si>
  <si>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</si>
  <si>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</si>
  <si>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</si>
  <si>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</si>
  <si>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</si>
  <si>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</si>
  <si>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</si>
  <si>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</si>
  <si>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</si>
  <si>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</si>
  <si>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</si>
  <si>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</si>
  <si>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</si>
  <si>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</si>
  <si>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</si>
  <si>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</si>
  <si>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</si>
  <si>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</si>
  <si>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</si>
  <si>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</si>
  <si>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</si>
  <si>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</si>
  <si>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</si>
  <si>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</si>
  <si>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</si>
  <si>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</si>
  <si>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</si>
  <si>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</si>
  <si>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</si>
  <si>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</si>
  <si>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</si>
  <si>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</si>
  <si>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</si>
  <si>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</si>
  <si>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</si>
  <si>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</si>
  <si>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</si>
  <si>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</si>
  <si>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</si>
  <si>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</si>
  <si>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</si>
  <si>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</si>
  <si>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</si>
  <si>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</si>
  <si>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</si>
  <si>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</si>
  <si>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</si>
  <si>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</si>
  <si>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</si>
  <si>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</si>
  <si>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</si>
  <si>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</si>
  <si>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</si>
  <si>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</si>
  <si>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</si>
  <si>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</si>
  <si>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</si>
  <si>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</si>
  <si>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</si>
  <si>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</si>
  <si>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</si>
  <si>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</si>
  <si>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</si>
  <si>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</si>
  <si>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</si>
  <si>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</si>
  <si>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</si>
  <si>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</si>
  <si>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</si>
  <si>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</si>
  <si>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</si>
  <si>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</si>
  <si>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</si>
  <si>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</si>
  <si>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</si>
  <si>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</si>
  <si>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</si>
  <si>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</si>
  <si>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</si>
  <si>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</si>
  <si>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</si>
  <si>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</si>
  <si>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</si>
  <si>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</si>
  <si>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</si>
  <si>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</si>
  <si>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</si>
  <si>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</si>
  <si>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</si>
  <si>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</si>
  <si>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</si>
  <si>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</si>
  <si>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</si>
  <si>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</si>
  <si>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</si>
  <si>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</si>
  <si>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</si>
  <si>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</si>
  <si>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</si>
  <si>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</si>
  <si>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</si>
  <si>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</si>
  <si>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</si>
  <si>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</si>
  <si>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</si>
  <si>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</si>
  <si>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</si>
  <si>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</si>
  <si>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</si>
  <si>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</si>
  <si>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</si>
  <si>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</si>
  <si>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</si>
  <si>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</si>
  <si>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</si>
  <si>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</si>
  <si>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</si>
  <si>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</si>
  <si>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</si>
  <si>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</si>
  <si>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</si>
  <si>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</si>
  <si>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</si>
  <si>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</si>
  <si>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</si>
  <si>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</si>
  <si>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</si>
  <si>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</si>
  <si>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</si>
  <si>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</si>
  <si>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</si>
  <si>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</si>
  <si>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</si>
  <si>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</si>
  <si>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</si>
  <si>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</si>
  <si>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</si>
  <si>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</si>
  <si>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</si>
  <si>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</si>
  <si>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</si>
  <si>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</si>
  <si>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</si>
  <si>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</si>
  <si>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</si>
  <si>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</si>
  <si>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</si>
  <si>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</si>
  <si>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</si>
  <si>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</si>
  <si>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</si>
  <si>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</si>
  <si>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</si>
  <si>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</si>
  <si>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</si>
  <si>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</si>
  <si>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</si>
  <si>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</si>
  <si>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</si>
  <si>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</si>
  <si>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</si>
  <si>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</si>
  <si>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</si>
  <si>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</si>
  <si>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</si>
  <si>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</si>
  <si>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</si>
  <si>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</si>
  <si>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</si>
  <si>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</si>
  <si>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</si>
  <si>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</si>
  <si>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</si>
  <si>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</si>
  <si>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</si>
  <si>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</si>
  <si>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</si>
  <si>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</si>
  <si>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</si>
  <si>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</si>
  <si>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</si>
  <si>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</si>
  <si>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</si>
  <si>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</si>
  <si>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</si>
  <si>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</si>
  <si>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</si>
  <si>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</si>
  <si>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</si>
  <si>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</si>
  <si>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</si>
  <si>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</si>
  <si>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</si>
  <si>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</si>
  <si>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</si>
  <si>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</si>
  <si>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</si>
  <si>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</si>
  <si>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</si>
  <si>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</si>
  <si>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</si>
  <si>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</si>
  <si>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</si>
  <si>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</si>
  <si>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</si>
  <si>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</si>
  <si>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</si>
  <si>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</si>
  <si>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</si>
  <si>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</si>
  <si>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</si>
  <si>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</si>
  <si>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</si>
  <si>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</si>
  <si>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</si>
  <si>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</si>
  <si>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</si>
  <si>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</si>
  <si>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</si>
  <si>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</si>
  <si>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</si>
  <si>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</si>
  <si>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</si>
  <si>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</si>
  <si>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</si>
  <si>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</si>
  <si>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</si>
  <si>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</si>
  <si>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</si>
  <si>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</si>
  <si>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</si>
  <si>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</si>
  <si>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</si>
  <si>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</si>
  <si>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</si>
  <si>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</si>
  <si>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</si>
  <si>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</si>
  <si>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</si>
  <si>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</si>
  <si>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</si>
  <si>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</si>
  <si>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</si>
  <si>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</si>
  <si>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</si>
  <si>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</si>
  <si>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</si>
  <si>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</si>
  <si>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</si>
  <si>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</si>
  <si>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</si>
  <si>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</si>
  <si>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</si>
  <si>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</si>
  <si>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</si>
  <si>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</si>
  <si>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</si>
  <si>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</si>
  <si>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</si>
  <si>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</si>
  <si>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</si>
  <si>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</si>
  <si>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</si>
  <si>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</si>
  <si>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</si>
  <si>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</si>
  <si>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</si>
  <si>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</si>
  <si>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</si>
  <si>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</si>
  <si>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</si>
  <si>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</si>
  <si>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</si>
  <si>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</si>
  <si>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</si>
  <si>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</si>
  <si>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</si>
  <si>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</si>
  <si>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</si>
  <si>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</si>
  <si>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</si>
  <si>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</si>
  <si>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</si>
  <si>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</si>
  <si>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</si>
  <si>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</si>
  <si>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</si>
  <si>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</si>
  <si>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</si>
  <si>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</si>
  <si>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</si>
  <si>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</si>
  <si>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</si>
  <si>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</si>
  <si>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</si>
  <si>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</si>
  <si>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</si>
  <si>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</si>
  <si>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</si>
  <si>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</si>
  <si>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</si>
  <si>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</si>
  <si>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</si>
  <si>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</si>
  <si>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</si>
  <si>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</si>
  <si>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</si>
  <si>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</si>
  <si>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</si>
  <si>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</si>
  <si>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</si>
  <si>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</si>
  <si>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</si>
  <si>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</si>
  <si>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</si>
  <si>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</si>
  <si>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</si>
  <si>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</si>
  <si>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</si>
  <si>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</si>
  <si>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</si>
  <si>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</si>
  <si>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</si>
  <si>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</si>
  <si>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</si>
  <si>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</si>
  <si>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</si>
  <si>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</si>
  <si>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</si>
  <si>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</si>
  <si>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</si>
  <si>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</si>
  <si>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</si>
  <si>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</si>
  <si>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</si>
  <si>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</si>
  <si>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</si>
  <si>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</si>
  <si>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</si>
  <si>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</si>
  <si>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</si>
  <si>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</si>
  <si>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</si>
  <si>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</si>
  <si>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</si>
  <si>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</si>
  <si>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</si>
  <si>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</si>
  <si>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</si>
  <si>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</si>
  <si>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</si>
  <si>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</si>
  <si>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</si>
  <si>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</si>
  <si>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</si>
  <si>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</si>
  <si>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</si>
  <si>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</si>
  <si>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</si>
  <si>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</si>
  <si>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</si>
  <si>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</si>
  <si>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</si>
  <si>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</si>
  <si>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</si>
  <si>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</si>
  <si>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</si>
  <si>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</si>
  <si>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</si>
  <si>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</si>
  <si>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</si>
  <si>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</si>
  <si>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</si>
  <si>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</si>
  <si>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</si>
  <si>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</si>
  <si>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</si>
  <si>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</si>
  <si>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</si>
  <si>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</si>
  <si>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</si>
  <si>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</si>
  <si>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</si>
  <si>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</si>
  <si>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</si>
  <si>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</si>
  <si>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</si>
  <si>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</si>
  <si>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</si>
  <si>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</si>
  <si>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</si>
  <si>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</si>
  <si>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</si>
  <si>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</si>
  <si>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</si>
  <si>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</si>
  <si>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</si>
  <si>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</si>
  <si>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</si>
  <si>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</si>
  <si>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</si>
  <si>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</si>
  <si>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</si>
  <si>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</si>
  <si>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</si>
  <si>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</si>
  <si>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</si>
  <si>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</si>
  <si>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</si>
  <si>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</si>
  <si>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</si>
  <si>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</si>
  <si>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</si>
  <si>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</si>
  <si>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</si>
  <si>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</si>
  <si>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</si>
  <si>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</si>
  <si>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</si>
  <si>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</si>
  <si>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</si>
  <si>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</si>
  <si>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</si>
  <si>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</si>
  <si>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</si>
  <si>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</si>
  <si>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</si>
  <si>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</si>
  <si>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</si>
  <si>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</si>
  <si>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</si>
  <si>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</si>
  <si>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</si>
  <si>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</si>
  <si>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</si>
  <si>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</si>
  <si>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</si>
  <si>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</si>
  <si>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</si>
  <si>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</si>
  <si>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</si>
  <si>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</si>
  <si>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</si>
  <si>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</si>
  <si>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</si>
  <si>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</si>
  <si>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</si>
  <si>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</si>
  <si>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</si>
  <si>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</si>
  <si>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</si>
  <si>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</si>
  <si>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</si>
  <si>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</si>
  <si>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</si>
  <si>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</si>
  <si>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</si>
  <si>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</si>
  <si>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</si>
  <si>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</si>
  <si>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</si>
  <si>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</si>
  <si>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</si>
  <si>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</si>
  <si>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</si>
  <si>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</si>
  <si>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</si>
  <si>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</si>
  <si>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</si>
  <si>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</si>
  <si>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</si>
  <si>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</si>
  <si>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</si>
  <si>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</si>
  <si>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</si>
  <si>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</si>
  <si>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</si>
  <si>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</si>
  <si>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</si>
  <si>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</si>
  <si>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</si>
  <si>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</si>
  <si>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</si>
  <si>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</si>
  <si>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</si>
  <si>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</si>
  <si>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</si>
  <si>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</si>
  <si>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</si>
  <si>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</si>
  <si>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</si>
  <si>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</si>
  <si>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</si>
  <si>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</si>
  <si>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</si>
  <si>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</si>
  <si>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</si>
  <si>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</si>
  <si>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</si>
  <si>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</si>
  <si>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</si>
  <si>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</si>
  <si>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</si>
  <si>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</si>
  <si>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</si>
  <si>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</si>
  <si>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</si>
  <si>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</si>
  <si>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</si>
  <si>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</si>
  <si>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</si>
  <si>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</si>
  <si>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</si>
  <si>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</si>
  <si>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</si>
  <si>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</si>
  <si>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</si>
  <si>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</si>
  <si>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</si>
  <si>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</si>
  <si>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</si>
  <si>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</si>
  <si>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</si>
  <si>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</si>
  <si>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</si>
  <si>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</si>
  <si>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</si>
  <si>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</si>
  <si>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</si>
  <si>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</si>
  <si>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</si>
  <si>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</si>
  <si>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</si>
  <si>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</si>
  <si>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</si>
  <si>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</si>
  <si>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</si>
  <si>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</si>
  <si>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</si>
  <si>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</si>
  <si>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</si>
  <si>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</si>
  <si>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</si>
  <si>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</si>
  <si>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</si>
  <si>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</si>
  <si>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</si>
  <si>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</si>
  <si>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</si>
  <si>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</si>
  <si>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</si>
  <si>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</si>
  <si>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</si>
  <si>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</si>
  <si>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</si>
  <si>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</si>
  <si>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</si>
  <si>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</si>
  <si>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</si>
  <si>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</si>
  <si>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</si>
  <si>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</si>
  <si>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</si>
  <si>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</si>
  <si>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</si>
  <si>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</si>
  <si>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</si>
  <si>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</si>
  <si>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</si>
  <si>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</si>
  <si>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</si>
  <si>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</si>
  <si>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</si>
  <si>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</si>
  <si>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</si>
  <si>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</si>
  <si>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</si>
  <si>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</si>
  <si>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</si>
  <si>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</si>
  <si>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</si>
  <si>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</si>
  <si>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</si>
  <si>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</si>
  <si>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</si>
  <si>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</si>
  <si>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</si>
  <si>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</si>
  <si>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</si>
  <si>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</si>
  <si>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</si>
  <si>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</si>
  <si>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</si>
  <si>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</si>
  <si>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</si>
  <si>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</si>
  <si>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</si>
  <si>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</si>
  <si>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</si>
  <si>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</si>
  <si>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</si>
  <si>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</si>
  <si>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</si>
  <si>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</si>
  <si>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</si>
  <si>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</si>
  <si>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</si>
  <si>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</si>
  <si>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</si>
  <si>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</si>
  <si>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</si>
  <si>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</si>
  <si>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</si>
  <si>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</si>
  <si>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</si>
  <si>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</si>
  <si>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</si>
  <si>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</si>
  <si>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</si>
  <si>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</si>
  <si>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</si>
  <si>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</si>
  <si>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</si>
  <si>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</si>
  <si>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</si>
  <si>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</si>
  <si>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</si>
  <si>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</si>
  <si>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</si>
  <si>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</si>
  <si>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</si>
  <si>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</si>
  <si>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</si>
  <si>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</si>
  <si>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</si>
  <si>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</si>
  <si>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</si>
  <si>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</si>
  <si>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</si>
  <si>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</si>
  <si>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</si>
  <si>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</si>
  <si>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</si>
  <si>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</si>
  <si>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</si>
  <si>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</si>
  <si>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</si>
  <si>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</si>
  <si>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</si>
  <si>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</si>
  <si>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</si>
  <si>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</si>
  <si>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</si>
  <si>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</si>
  <si>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</si>
  <si>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</si>
  <si>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</si>
  <si>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</si>
  <si>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</si>
  <si>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</si>
  <si>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</si>
  <si>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</si>
  <si>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</si>
  <si>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</si>
  <si>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</si>
  <si>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</si>
  <si>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</si>
  <si>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</si>
  <si>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</si>
  <si>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</si>
  <si>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</si>
  <si>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</si>
  <si>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</si>
  <si>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</si>
  <si>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</si>
  <si>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</si>
  <si>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</si>
  <si>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</si>
  <si>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</si>
  <si>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</si>
  <si>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</si>
  <si>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</si>
  <si>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</si>
  <si>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</si>
  <si>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</si>
  <si>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</si>
  <si>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</si>
  <si>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</si>
  <si>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</si>
  <si>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</si>
  <si>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</si>
  <si>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</si>
  <si>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</si>
  <si>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</si>
  <si>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</si>
  <si>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</si>
  <si>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</si>
  <si>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</si>
  <si>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</si>
  <si>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</si>
  <si>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</si>
  <si>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</si>
  <si>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</si>
  <si>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</si>
  <si>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</si>
  <si>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</si>
  <si>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</si>
  <si>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</si>
  <si>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</si>
  <si>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</si>
  <si>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</si>
  <si>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</si>
  <si>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</si>
  <si>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</si>
  <si>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</si>
  <si>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</si>
  <si>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</si>
  <si>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</si>
  <si>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</si>
  <si>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</si>
  <si>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</si>
  <si>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</si>
  <si>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</si>
  <si>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</si>
  <si>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</si>
  <si>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</si>
  <si>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</si>
  <si>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</si>
  <si>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</si>
  <si>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</si>
  <si>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</si>
  <si>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</si>
  <si>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</si>
  <si>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</si>
  <si>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</si>
  <si>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</si>
  <si>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</si>
  <si>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</si>
  <si>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</si>
  <si>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</si>
  <si>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</si>
  <si>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</si>
  <si>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</si>
  <si>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</si>
  <si>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</si>
  <si>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</si>
  <si>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</si>
  <si>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</si>
  <si>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</si>
  <si>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</si>
  <si>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</si>
  <si>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</si>
  <si>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</si>
  <si>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</si>
  <si>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</si>
  <si>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</si>
  <si>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</si>
  <si>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</si>
  <si>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</si>
  <si>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</si>
  <si>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</si>
  <si>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</si>
  <si>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</si>
  <si>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</si>
  <si>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</si>
  <si>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</si>
  <si>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</si>
  <si>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</si>
  <si>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</si>
  <si>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</si>
  <si>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</si>
  <si>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</si>
  <si>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</si>
  <si>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</si>
  <si>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</si>
  <si>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</si>
  <si>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</si>
  <si>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</si>
  <si>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</si>
  <si>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</si>
  <si>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</si>
  <si>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</si>
  <si>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</si>
  <si>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</si>
  <si>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</si>
  <si>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</si>
  <si>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</si>
  <si>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</si>
  <si>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</si>
  <si>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</si>
  <si>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</si>
  <si>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</si>
  <si>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</si>
  <si>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</si>
  <si>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</si>
  <si>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</si>
  <si>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</si>
  <si>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</si>
  <si>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</si>
  <si>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</si>
  <si>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</si>
  <si>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</si>
  <si>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</si>
  <si>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</si>
  <si>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</si>
  <si>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</si>
  <si>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</si>
  <si>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</si>
  <si>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</si>
  <si>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</si>
  <si>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</si>
  <si>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</si>
  <si>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</si>
  <si>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</si>
  <si>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</si>
  <si>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</si>
  <si>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</si>
  <si>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</si>
  <si>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</si>
  <si>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</si>
  <si>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</si>
  <si>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</si>
  <si>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</si>
  <si>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</si>
  <si>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</si>
  <si>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</si>
  <si>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</si>
  <si>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</si>
  <si>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</si>
  <si>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</si>
  <si>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</si>
  <si>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</si>
  <si>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</si>
  <si>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</si>
  <si>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</si>
  <si>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</si>
  <si>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</si>
  <si>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</si>
  <si>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</si>
  <si>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</si>
  <si>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</si>
  <si>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</si>
  <si>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</si>
  <si>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</si>
  <si>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</si>
  <si>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</si>
  <si>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</si>
  <si>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</si>
  <si>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</si>
  <si>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</si>
  <si>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</si>
  <si>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</si>
  <si>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</si>
  <si>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</si>
  <si>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</si>
  <si>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</si>
  <si>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</si>
  <si>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</si>
  <si>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</si>
  <si>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</si>
  <si>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</si>
  <si>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</si>
  <si>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</si>
  <si>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</si>
  <si>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</si>
  <si>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</si>
  <si>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</si>
  <si>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</si>
  <si>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</si>
  <si>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</si>
  <si>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</si>
  <si>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</si>
  <si>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</si>
  <si>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</si>
  <si>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</si>
  <si>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</si>
  <si>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</si>
  <si>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</si>
  <si>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</si>
  <si>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</si>
  <si>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</si>
  <si>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</si>
  <si>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</si>
  <si>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</si>
  <si>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</si>
  <si>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</si>
  <si>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</si>
  <si>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</si>
  <si>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</si>
  <si>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</si>
  <si>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</si>
  <si>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</si>
  <si>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</si>
  <si>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</si>
  <si>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</si>
  <si>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</si>
  <si>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</si>
  <si>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</si>
  <si>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</si>
  <si>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</si>
  <si>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</si>
  <si>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</si>
  <si>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</si>
  <si>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</si>
  <si>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</si>
  <si>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</si>
  <si>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</si>
  <si>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</si>
  <si>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</si>
  <si>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</si>
  <si>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</si>
  <si>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</si>
  <si>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</si>
  <si>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</si>
  <si>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</si>
  <si>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</si>
  <si>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</si>
  <si>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</si>
  <si>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</si>
  <si>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</si>
  <si>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</si>
  <si>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</si>
  <si>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</si>
  <si>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</si>
  <si>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</si>
  <si>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</si>
  <si>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</si>
  <si>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</si>
  <si>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</si>
  <si>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</si>
  <si>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</si>
  <si>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</si>
  <si>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</si>
  <si>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</si>
  <si>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</si>
  <si>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</si>
  <si>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</si>
  <si>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</si>
  <si>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</si>
  <si>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</si>
  <si>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</si>
  <si>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</si>
  <si>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</si>
  <si>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</si>
  <si>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</si>
  <si>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</si>
  <si>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</si>
  <si>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</si>
  <si>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</si>
  <si>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</si>
  <si>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</si>
  <si>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</si>
  <si>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</si>
  <si>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</si>
  <si>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</si>
  <si>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</si>
  <si>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</si>
  <si>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</si>
  <si>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</si>
  <si>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</si>
  <si>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</si>
  <si>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</si>
  <si>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</si>
  <si>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</si>
  <si>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</si>
  <si>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</si>
  <si>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</si>
  <si>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</si>
  <si>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</si>
  <si>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</si>
  <si>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</si>
  <si>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</si>
  <si>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</si>
  <si>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</si>
  <si>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</si>
  <si>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</si>
  <si>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</si>
  <si>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</si>
  <si>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</si>
  <si>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</si>
  <si>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</si>
  <si>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</si>
  <si>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</si>
  <si>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</si>
  <si>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</si>
  <si>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</si>
  <si>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</si>
  <si>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</si>
  <si>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</si>
  <si>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</si>
  <si>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</si>
  <si>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</si>
  <si>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</si>
  <si>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</si>
  <si>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</si>
  <si>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</si>
  <si>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</si>
  <si>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</si>
  <si>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</si>
  <si>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</si>
  <si>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</si>
  <si>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</si>
  <si>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</si>
  <si>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</si>
  <si>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</si>
  <si>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</si>
  <si>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</si>
  <si>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</si>
  <si>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</si>
  <si>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</si>
  <si>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</si>
  <si>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</si>
  <si>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</si>
  <si>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</si>
  <si>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</si>
  <si>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</si>
  <si>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</si>
  <si>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</si>
  <si>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</si>
  <si>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</si>
  <si>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</si>
  <si>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</si>
  <si>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</si>
  <si>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</si>
  <si>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</si>
  <si>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</si>
  <si>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</si>
  <si>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</si>
  <si>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</si>
  <si>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</si>
  <si>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</si>
  <si>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</si>
  <si>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</si>
  <si>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</si>
  <si>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</si>
  <si>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</si>
  <si>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</si>
  <si>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</si>
  <si>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</si>
  <si>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</si>
  <si>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</si>
  <si>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</si>
  <si>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</si>
  <si>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</si>
  <si>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</si>
  <si>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</si>
  <si>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</si>
  <si>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</si>
  <si>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</si>
  <si>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</si>
  <si>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</si>
  <si>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</si>
  <si>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</si>
  <si>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</si>
  <si>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</si>
  <si>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</si>
  <si>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</si>
  <si>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</si>
  <si>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</si>
  <si>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</si>
  <si>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</si>
  <si>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</si>
  <si>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</si>
  <si>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</si>
  <si>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</si>
  <si>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</si>
  <si>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</si>
  <si>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</si>
  <si>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</si>
  <si>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</si>
  <si>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</si>
  <si>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</si>
  <si>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</si>
  <si>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</si>
  <si>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</si>
  <si>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</si>
  <si>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</si>
  <si>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</si>
  <si>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</si>
  <si>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</si>
  <si>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</si>
  <si>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</si>
  <si>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</si>
  <si>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</si>
  <si>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</si>
  <si>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</si>
  <si>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</si>
  <si>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</si>
  <si>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</si>
  <si>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</si>
  <si>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</si>
  <si>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</si>
  <si>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</si>
  <si>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</si>
  <si>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</si>
  <si>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</si>
  <si>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</si>
  <si>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</si>
  <si>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</si>
  <si>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</si>
  <si>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</si>
  <si>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</si>
  <si>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</si>
  <si>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</si>
  <si>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</si>
  <si>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</si>
  <si>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</si>
  <si>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</si>
  <si>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</si>
  <si>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</si>
  <si>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</si>
  <si>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</si>
  <si>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</si>
  <si>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</si>
  <si>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</si>
  <si>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</si>
  <si>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</si>
  <si>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</si>
  <si>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</si>
  <si>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</si>
  <si>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</si>
  <si>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</si>
  <si>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</si>
  <si>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</si>
  <si>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</si>
  <si>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</si>
  <si>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</si>
  <si>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</si>
  <si>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</si>
  <si>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</si>
  <si>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</si>
  <si>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</si>
  <si>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</si>
  <si>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</si>
  <si>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</si>
  <si>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</si>
  <si>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</si>
  <si>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</si>
  <si>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</si>
  <si>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</si>
  <si>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</si>
  <si>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</si>
  <si>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</si>
  <si>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</si>
  <si>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</si>
  <si>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</si>
  <si>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</si>
  <si>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</si>
  <si>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</si>
  <si>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</si>
  <si>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</si>
  <si>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</si>
  <si>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</si>
  <si>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</si>
  <si>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</si>
  <si>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</si>
  <si>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</si>
  <si>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</si>
  <si>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</si>
  <si>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</si>
  <si>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</si>
  <si>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</si>
  <si>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</si>
  <si>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</si>
  <si>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</si>
  <si>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</si>
  <si>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</si>
  <si>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</si>
  <si>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</si>
  <si>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</si>
  <si>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</si>
  <si>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</si>
  <si>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</si>
  <si>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</si>
  <si>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</si>
  <si>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</si>
  <si>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</si>
  <si>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</si>
  <si>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</si>
  <si>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</si>
  <si>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</si>
  <si>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</si>
  <si>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</si>
  <si>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</si>
  <si>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</si>
  <si>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</si>
  <si>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</si>
  <si>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</si>
  <si>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</si>
  <si>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</si>
  <si>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</si>
  <si>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</si>
  <si>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</si>
  <si>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</si>
  <si>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</si>
  <si>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</si>
  <si>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</si>
  <si>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</si>
  <si>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</si>
  <si>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</si>
  <si>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</si>
  <si>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</si>
  <si>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</si>
  <si>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</si>
  <si>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</si>
  <si>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</si>
  <si>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</si>
  <si>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</si>
  <si>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</si>
  <si>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</si>
  <si>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</si>
  <si>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</si>
  <si>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</si>
  <si>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</si>
  <si>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</si>
  <si>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</si>
  <si>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</si>
  <si>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</si>
  <si>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</si>
  <si>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</si>
  <si>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</si>
  <si>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</si>
  <si>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</si>
  <si>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</si>
  <si>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</si>
  <si>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</si>
  <si>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</si>
  <si>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</si>
  <si>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</si>
  <si>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</si>
  <si>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</si>
  <si>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</si>
  <si>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</si>
  <si>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</si>
  <si>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</si>
  <si>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</si>
  <si>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</si>
  <si>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</si>
  <si>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</si>
  <si>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</si>
  <si>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</si>
  <si>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</si>
  <si>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</si>
  <si>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</si>
  <si>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</si>
  <si>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</si>
  <si>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</si>
  <si>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</si>
  <si>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</si>
  <si>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</si>
  <si>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</si>
  <si>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</si>
  <si>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</si>
  <si>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</si>
  <si>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</si>
  <si>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</si>
  <si>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</si>
  <si>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</si>
  <si>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</si>
  <si>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</si>
  <si>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</si>
  <si>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</si>
  <si>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</si>
  <si>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</si>
  <si>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</si>
  <si>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</si>
  <si>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</si>
  <si>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</si>
  <si>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</si>
  <si>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</si>
  <si>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</si>
  <si>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</si>
  <si>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</si>
  <si>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</si>
  <si>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</si>
  <si>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</si>
  <si>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</si>
  <si>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</si>
  <si>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</si>
  <si>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</si>
  <si>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</si>
  <si>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</si>
  <si>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</si>
  <si>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</si>
  <si>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</si>
  <si>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</si>
  <si>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</si>
  <si>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</si>
  <si>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</si>
  <si>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</si>
  <si>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</si>
  <si>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</si>
  <si>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</si>
  <si>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</si>
  <si>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</si>
  <si>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</si>
  <si>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</si>
  <si>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</si>
  <si>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</si>
  <si>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</si>
  <si>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</si>
  <si>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</si>
  <si>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</si>
  <si>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</si>
  <si>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</si>
  <si>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</si>
  <si>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</si>
  <si>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</si>
  <si>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</si>
  <si>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</si>
  <si>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</si>
  <si>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</si>
  <si>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</si>
  <si>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</si>
  <si>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</si>
  <si>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</si>
  <si>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</si>
  <si>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</si>
  <si>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</si>
  <si>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</si>
  <si>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</si>
  <si>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</si>
  <si>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</si>
  <si>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</si>
  <si>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</si>
  <si>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</si>
  <si>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</si>
  <si>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</si>
  <si>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</si>
  <si>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</si>
  <si>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</si>
  <si>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</si>
  <si>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</si>
  <si>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</si>
  <si>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</si>
  <si>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</si>
  <si>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</si>
  <si>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</si>
  <si>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</si>
  <si>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</si>
  <si>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</si>
  <si>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</si>
  <si>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</si>
  <si>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</si>
  <si>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</si>
  <si>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</si>
  <si>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</si>
  <si>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</si>
  <si>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</si>
  <si>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</si>
  <si>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</si>
  <si>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</si>
  <si>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</si>
  <si>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</si>
  <si>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</si>
  <si>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</si>
  <si>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</si>
  <si>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</si>
  <si>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</si>
  <si>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</si>
  <si>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</si>
  <si>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</si>
  <si>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</si>
  <si>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</si>
  <si>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</si>
  <si>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</si>
  <si>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</si>
  <si>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</si>
  <si>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</si>
  <si>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</si>
  <si>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</si>
  <si>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</si>
  <si>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</si>
  <si>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</si>
  <si>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</si>
  <si>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</si>
  <si>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</si>
  <si>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</si>
  <si>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</si>
  <si>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</si>
  <si>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</si>
  <si>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</si>
  <si>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</si>
  <si>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</si>
  <si>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</si>
  <si>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</si>
  <si>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</si>
  <si>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</si>
  <si>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</si>
  <si>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</si>
  <si>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</si>
  <si>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</si>
  <si>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</si>
  <si>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</si>
  <si>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</si>
  <si>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</si>
  <si>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</si>
  <si>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</si>
  <si>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</si>
  <si>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</si>
  <si>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</si>
  <si>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</si>
  <si>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</si>
  <si>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</si>
  <si>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</si>
  <si>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</si>
  <si>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</si>
  <si>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</si>
  <si>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</si>
  <si>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</si>
  <si>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</si>
  <si>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</si>
  <si>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</si>
  <si>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</si>
  <si>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</si>
  <si>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</si>
  <si>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</si>
  <si>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</si>
  <si>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</si>
  <si>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</si>
  <si>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</si>
  <si>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</si>
  <si>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</si>
  <si>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</si>
  <si>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</si>
  <si>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</si>
  <si>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</si>
  <si>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</si>
  <si>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</si>
  <si>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</si>
  <si>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</si>
  <si>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</si>
  <si>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</si>
  <si>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</si>
  <si>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</si>
  <si>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</si>
  <si>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</si>
  <si>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</si>
  <si>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</si>
  <si>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</si>
  <si>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</si>
  <si>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</si>
  <si>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</si>
  <si>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</si>
  <si>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</si>
  <si>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</si>
  <si>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</si>
  <si>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</si>
  <si>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</si>
  <si>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</si>
  <si>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</si>
  <si>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</si>
  <si>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</si>
  <si>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</si>
  <si>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</si>
  <si>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</si>
  <si>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</si>
  <si>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</si>
  <si>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</si>
  <si>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</si>
  <si>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</si>
  <si>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</si>
  <si>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</si>
  <si>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</si>
  <si>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</si>
  <si>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</si>
  <si>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</si>
  <si>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</si>
  <si>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</si>
  <si>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</si>
  <si>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</si>
  <si>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</si>
  <si>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</si>
  <si>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</si>
  <si>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</si>
  <si>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</si>
  <si>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</si>
  <si>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</si>
  <si>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</si>
  <si>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</si>
  <si>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</si>
  <si>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</si>
  <si>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</si>
  <si>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</si>
  <si>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</si>
  <si>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</si>
  <si>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</si>
  <si>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</si>
  <si>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</si>
  <si>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</si>
  <si>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</si>
  <si>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</si>
  <si>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</si>
  <si>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</si>
  <si>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</si>
  <si>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</si>
  <si>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</si>
  <si>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</si>
  <si>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</si>
  <si>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</si>
  <si>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</si>
  <si>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</si>
  <si>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</si>
  <si>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</si>
  <si>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</si>
  <si>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</si>
  <si>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</si>
  <si>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</si>
  <si>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</si>
  <si>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</si>
  <si>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</si>
  <si>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</si>
  <si>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</si>
  <si>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</si>
  <si>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</si>
  <si>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</si>
  <si>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</si>
  <si>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</si>
  <si>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</si>
  <si>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</si>
  <si>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</si>
  <si>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</si>
  <si>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</si>
  <si>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</si>
  <si>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</si>
  <si>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</si>
  <si>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</si>
  <si>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</si>
  <si>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</si>
  <si>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</si>
  <si>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</si>
  <si>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</si>
  <si>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</si>
  <si>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</si>
  <si>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</si>
  <si>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</si>
  <si>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</si>
  <si>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</si>
  <si>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</si>
  <si>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</si>
  <si>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</si>
  <si>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</si>
  <si>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</si>
  <si>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</si>
  <si>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</si>
  <si>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</si>
  <si>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</si>
  <si>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</si>
  <si>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</si>
  <si>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</si>
  <si>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</si>
  <si>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</si>
  <si>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</si>
  <si>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</si>
  <si>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</si>
  <si>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</si>
  <si>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</si>
  <si>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</si>
  <si>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</si>
  <si>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</si>
  <si>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</si>
  <si>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</si>
  <si>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</si>
  <si>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</si>
  <si>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</si>
  <si>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</si>
  <si>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</si>
  <si>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</si>
  <si>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</si>
  <si>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</si>
  <si>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</si>
  <si>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</si>
  <si>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</si>
  <si>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</si>
  <si>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</si>
  <si>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</si>
  <si>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</si>
  <si>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</si>
  <si>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</si>
  <si>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</si>
  <si>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</si>
  <si>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</si>
  <si>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</si>
  <si>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</si>
  <si>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</si>
  <si>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</si>
  <si>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</si>
  <si>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</si>
  <si>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</si>
  <si>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</si>
  <si>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</si>
  <si>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</si>
  <si>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</si>
  <si>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</si>
  <si>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</si>
  <si>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</si>
  <si>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</si>
  <si>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</si>
  <si>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</si>
  <si>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</si>
  <si>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</si>
  <si>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</si>
  <si>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</si>
  <si>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</si>
  <si>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</si>
  <si>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</si>
  <si>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</si>
  <si>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</si>
  <si>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</si>
  <si>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</si>
  <si>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</si>
  <si>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</si>
  <si>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</si>
  <si>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</si>
  <si>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</si>
  <si>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</si>
  <si>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</si>
  <si>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</si>
  <si>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</si>
  <si>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</si>
  <si>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</si>
  <si>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</si>
  <si>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</si>
  <si>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</si>
  <si>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</si>
  <si>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</si>
  <si>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</si>
  <si>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</si>
  <si>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</si>
  <si>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</si>
  <si>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</si>
  <si>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</si>
  <si>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</si>
  <si>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</si>
  <si>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</si>
  <si>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</si>
  <si>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</si>
  <si>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</si>
  <si>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</si>
  <si>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</si>
  <si>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</si>
  <si>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</si>
  <si>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</si>
  <si>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</si>
  <si>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</si>
  <si>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</si>
  <si>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</si>
  <si>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</si>
  <si>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</si>
  <si>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</si>
  <si>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</si>
  <si>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</si>
  <si>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</si>
  <si>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</si>
  <si>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</si>
  <si>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</si>
  <si>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</si>
  <si>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</si>
  <si>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</si>
  <si>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</si>
  <si>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</si>
  <si>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</si>
  <si>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</si>
  <si>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</si>
  <si>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</si>
  <si>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</si>
  <si>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</si>
  <si>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</si>
  <si>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</si>
  <si>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</si>
  <si>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</si>
  <si>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</si>
  <si>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</si>
  <si>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</si>
  <si>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</si>
  <si>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</si>
  <si>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</si>
  <si>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</si>
  <si>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</si>
  <si>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</si>
  <si>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</si>
  <si>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</si>
  <si>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</si>
  <si>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</si>
  <si>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</si>
  <si>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</si>
  <si>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</si>
  <si>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</si>
  <si>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</si>
  <si>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</si>
  <si>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</si>
  <si>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</si>
  <si>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</si>
  <si>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</si>
  <si>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</si>
  <si>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</si>
  <si>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</si>
  <si>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</si>
  <si>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</si>
  <si>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</si>
  <si>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</si>
  <si>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</si>
  <si>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</si>
  <si>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</si>
  <si>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</si>
  <si>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</si>
  <si>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</si>
  <si>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</si>
  <si>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</si>
  <si>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</si>
  <si>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</si>
  <si>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</si>
  <si>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</si>
  <si>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</si>
  <si>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</si>
  <si>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</si>
  <si>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</si>
  <si>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</si>
  <si>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</si>
  <si>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</si>
  <si>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</si>
  <si>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</si>
  <si>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</si>
  <si>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</si>
  <si>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</si>
  <si>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</si>
  <si>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</si>
  <si>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</si>
  <si>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</si>
  <si>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</si>
  <si>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</si>
  <si>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</si>
  <si>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</si>
  <si>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</si>
  <si>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</si>
  <si>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</si>
  <si>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</si>
  <si>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</si>
  <si>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</si>
  <si>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</si>
  <si>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</si>
  <si>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</si>
  <si>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</si>
  <si>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</si>
  <si>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</si>
  <si>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</si>
  <si>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</si>
  <si>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</si>
  <si>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</si>
  <si>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</si>
  <si>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</si>
  <si>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</si>
  <si>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</si>
  <si>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</si>
  <si>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</si>
  <si>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</si>
  <si>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</si>
  <si>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</si>
  <si>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</si>
  <si>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</si>
  <si>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</si>
  <si>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</si>
  <si>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</si>
  <si>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</si>
  <si>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</si>
  <si>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</si>
  <si>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</si>
  <si>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</si>
  <si>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</si>
  <si>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</si>
  <si>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</si>
  <si>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</si>
  <si>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</si>
  <si>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</si>
  <si>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</si>
  <si>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</si>
  <si>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</si>
  <si>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</si>
  <si>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</si>
  <si>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</si>
  <si>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</si>
  <si>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</si>
  <si>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</si>
  <si>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</si>
  <si>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</si>
  <si>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</si>
  <si>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</si>
  <si>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</si>
  <si>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</si>
  <si>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</si>
  <si>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</si>
  <si>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</si>
  <si>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</si>
  <si>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</si>
  <si>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</si>
  <si>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</si>
  <si>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</si>
  <si>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</si>
  <si>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</si>
  <si>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</si>
  <si>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</si>
  <si>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</si>
  <si>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</si>
  <si>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</si>
  <si>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</si>
  <si>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</si>
  <si>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</si>
  <si>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</si>
  <si>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</si>
  <si>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</si>
  <si>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</si>
  <si>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</si>
  <si>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</si>
  <si>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</si>
  <si>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</si>
  <si>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</si>
  <si>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</si>
  <si>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</si>
  <si>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</si>
  <si>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</si>
  <si>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</si>
  <si>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</si>
  <si>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</si>
  <si>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</si>
  <si>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</si>
  <si>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</si>
  <si>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</si>
  <si>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</si>
  <si>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</si>
  <si>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</si>
  <si>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</si>
  <si>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</si>
  <si>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</si>
  <si>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</si>
  <si>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</si>
  <si>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</si>
  <si>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</si>
  <si>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</si>
  <si>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</si>
  <si>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</si>
  <si>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</si>
  <si>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</si>
  <si>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</si>
  <si>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</si>
  <si>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</si>
  <si>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</si>
  <si>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</si>
  <si>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</si>
  <si>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</si>
  <si>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</si>
  <si>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</si>
  <si>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</si>
  <si>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</si>
  <si>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</si>
  <si>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</si>
  <si>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</si>
  <si>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</si>
  <si>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</si>
  <si>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</si>
  <si>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</si>
  <si>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</si>
  <si>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</si>
  <si>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</si>
  <si>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</si>
  <si>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</si>
  <si>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</si>
  <si>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</si>
  <si>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</si>
  <si>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</si>
  <si>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</si>
  <si>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</si>
  <si>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</si>
  <si>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</si>
  <si>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</si>
  <si>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</si>
  <si>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</si>
  <si>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</si>
  <si>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</si>
  <si>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</si>
  <si>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</si>
  <si>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</si>
  <si>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</si>
  <si>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</si>
  <si>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</si>
  <si>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</si>
  <si>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</si>
  <si>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</si>
  <si>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</si>
  <si>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</si>
  <si>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</si>
  <si>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</si>
  <si>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</si>
  <si>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</si>
  <si>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</si>
  <si>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</si>
  <si>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</si>
  <si>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</si>
  <si>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</si>
  <si>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</si>
  <si>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</si>
  <si>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</si>
  <si>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</si>
  <si>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</si>
  <si>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</si>
  <si>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</si>
  <si>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</si>
  <si>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</si>
  <si>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</si>
  <si>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</si>
  <si>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</si>
  <si>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</si>
  <si>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</si>
  <si>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</si>
  <si>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</si>
  <si>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</si>
  <si>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</si>
  <si>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</si>
  <si>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</si>
  <si>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</si>
  <si>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</si>
  <si>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</si>
  <si>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</si>
  <si>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</si>
  <si>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</si>
  <si>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</si>
  <si>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</si>
  <si>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</si>
  <si>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</si>
  <si>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</si>
  <si>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</si>
  <si>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</si>
  <si>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</si>
  <si>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</si>
  <si>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</si>
  <si>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</si>
  <si>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</si>
  <si>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</si>
  <si>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</si>
  <si>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</si>
  <si>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</si>
  <si>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</si>
  <si>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</si>
  <si>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</si>
  <si>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</si>
  <si>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</si>
  <si>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</si>
  <si>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</si>
  <si>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</si>
  <si>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</si>
  <si>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</si>
  <si>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</si>
  <si>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</si>
  <si>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</si>
  <si>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</si>
  <si>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</si>
  <si>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</si>
  <si>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</si>
  <si>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</si>
  <si>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</si>
  <si>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</si>
  <si>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</si>
  <si>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</si>
  <si>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</si>
  <si>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</si>
  <si>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</si>
  <si>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</si>
  <si>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</si>
  <si>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</si>
  <si>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</si>
  <si>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</si>
  <si>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</si>
  <si>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</si>
  <si>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</si>
  <si>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</si>
  <si>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</si>
  <si>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</si>
  <si>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</si>
  <si>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</si>
  <si>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</si>
  <si>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</si>
  <si>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</si>
  <si>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</si>
  <si>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</si>
  <si>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</si>
  <si>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</si>
  <si>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</si>
  <si>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</si>
  <si>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</si>
  <si>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</si>
  <si>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</si>
  <si>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</si>
  <si>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</si>
  <si>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</si>
  <si>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</si>
  <si>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</si>
  <si>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</si>
  <si>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</si>
  <si>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</si>
  <si>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</si>
  <si>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</si>
  <si>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</si>
  <si>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</si>
  <si>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</si>
  <si>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</si>
  <si>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</si>
  <si>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</si>
  <si>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</si>
  <si>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</si>
  <si>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</si>
  <si>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</si>
  <si>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</si>
  <si>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</si>
  <si>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</si>
  <si>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</si>
  <si>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</si>
  <si>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</si>
  <si>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</si>
  <si>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</si>
  <si>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</si>
  <si>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</si>
  <si>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</si>
  <si>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</si>
  <si>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</si>
  <si>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</si>
  <si>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</si>
  <si>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</si>
  <si>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</si>
  <si>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</si>
  <si>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</si>
  <si>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</si>
  <si>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</si>
  <si>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</si>
  <si>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</si>
  <si>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</si>
  <si>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</si>
  <si>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</si>
  <si>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</si>
  <si>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</si>
  <si>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</si>
  <si>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</si>
  <si>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</si>
  <si>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</si>
  <si>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</si>
  <si>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</si>
  <si>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</si>
  <si>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</si>
  <si>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</si>
  <si>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</si>
  <si>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</si>
  <si>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</si>
  <si>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</si>
  <si>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</si>
  <si>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</si>
  <si>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</si>
  <si>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</si>
  <si>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</si>
  <si>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</si>
  <si>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</si>
  <si>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</si>
  <si>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</si>
  <si>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</si>
  <si>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</si>
  <si>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</si>
  <si>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</si>
  <si>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</si>
  <si>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</si>
  <si>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</si>
  <si>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</si>
  <si>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</si>
  <si>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</si>
  <si>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</si>
  <si>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</si>
  <si>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</si>
  <si>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</si>
  <si>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</si>
  <si>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</si>
  <si>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</si>
  <si>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</si>
  <si>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</si>
  <si>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</si>
  <si>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</si>
  <si>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</si>
  <si>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</si>
  <si>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</si>
  <si>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</si>
  <si>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</si>
  <si>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</si>
  <si>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</si>
  <si>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</si>
  <si>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</si>
  <si>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</si>
  <si>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</si>
  <si>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</si>
  <si>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</si>
  <si>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</si>
  <si>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</si>
  <si>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</si>
  <si>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</si>
  <si>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</si>
  <si>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</si>
  <si>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</si>
  <si>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</si>
  <si>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</si>
  <si>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</si>
  <si>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</si>
  <si>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</si>
  <si>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</si>
  <si>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</si>
  <si>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</si>
  <si>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</si>
  <si>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</si>
  <si>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</si>
  <si>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</si>
  <si>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</si>
  <si>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</si>
  <si>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</si>
  <si>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</si>
  <si>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</si>
  <si>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</si>
  <si>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</si>
  <si>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</si>
  <si>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</si>
  <si>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</si>
  <si>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</si>
  <si>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</si>
  <si>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</si>
  <si>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</si>
  <si>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</si>
  <si>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</si>
  <si>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</si>
  <si>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</si>
  <si>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</si>
  <si>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</si>
  <si>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</si>
  <si>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</si>
  <si>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</si>
  <si>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</si>
  <si>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</si>
  <si>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</si>
  <si>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</si>
  <si>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</si>
  <si>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</si>
  <si>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</si>
  <si>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</si>
  <si>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</si>
  <si>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</si>
  <si>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</si>
  <si>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</si>
  <si>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</si>
  <si>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</si>
  <si>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</si>
  <si>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</si>
  <si>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</si>
  <si>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</si>
  <si>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</si>
  <si>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</si>
  <si>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</si>
  <si>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</si>
  <si>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</si>
  <si>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</si>
  <si>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</si>
  <si>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</si>
  <si>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</si>
  <si>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</si>
  <si>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</si>
  <si>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</si>
  <si>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</si>
  <si>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</si>
  <si>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</si>
  <si>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</si>
  <si>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</si>
  <si>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</si>
  <si>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</si>
  <si>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</si>
  <si>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</si>
  <si>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</si>
  <si>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</si>
  <si>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</si>
  <si>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</si>
  <si>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</si>
  <si>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</si>
  <si>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</si>
  <si>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</si>
  <si>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</si>
  <si>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</si>
  <si>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</si>
  <si>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</si>
  <si>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</si>
  <si>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</si>
  <si>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</si>
  <si>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</si>
  <si>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</si>
  <si>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</si>
  <si>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</si>
  <si>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</si>
  <si>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</si>
  <si>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</si>
  <si>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</si>
  <si>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</si>
  <si>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</si>
  <si>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</si>
  <si>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</si>
  <si>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</si>
  <si>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</si>
  <si>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</si>
  <si>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</si>
  <si>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</si>
  <si>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</si>
  <si>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</si>
  <si>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</si>
  <si>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</si>
  <si>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</si>
  <si>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</si>
  <si>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</si>
  <si>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</si>
  <si>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</si>
  <si>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</si>
  <si>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</si>
  <si>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</si>
  <si>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</si>
  <si>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</si>
  <si>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</si>
  <si>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</si>
  <si>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</si>
  <si>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</si>
  <si>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</si>
  <si>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</si>
  <si>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</si>
  <si>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</si>
  <si>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</si>
  <si>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</si>
  <si>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</si>
  <si>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</si>
  <si>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</si>
  <si>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</si>
  <si>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</si>
  <si>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</si>
  <si>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</si>
  <si>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</si>
  <si>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</si>
  <si>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</si>
  <si>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</si>
  <si>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</si>
  <si>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</si>
  <si>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</si>
  <si>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</si>
  <si>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</si>
  <si>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</si>
  <si>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</si>
  <si>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</si>
  <si>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</si>
  <si>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</si>
  <si>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</si>
  <si>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</si>
  <si>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</si>
  <si>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</si>
  <si>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</si>
  <si>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</si>
  <si>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</si>
  <si>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</si>
  <si>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</si>
  <si>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</si>
  <si>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</si>
  <si>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</si>
  <si>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</si>
  <si>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</si>
  <si>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</si>
  <si>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</si>
  <si>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</si>
  <si>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</si>
  <si>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</si>
  <si>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</si>
  <si>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</si>
  <si>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</si>
  <si>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</si>
  <si>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</si>
  <si>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</si>
  <si>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</si>
  <si>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</si>
  <si>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</si>
  <si>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</si>
  <si>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</si>
  <si>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</si>
  <si>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</si>
  <si>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</si>
  <si>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</si>
  <si>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</si>
  <si>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</si>
  <si>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</si>
  <si>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</si>
  <si>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</si>
  <si>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</si>
  <si>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</si>
  <si>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</si>
  <si>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</si>
  <si>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</si>
  <si>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</si>
  <si>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</si>
  <si>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</si>
  <si>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</si>
  <si>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</si>
  <si>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</si>
  <si>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</si>
  <si>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</si>
  <si>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</si>
  <si>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</si>
  <si>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</si>
  <si>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</si>
  <si>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</si>
  <si>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</si>
  <si>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</si>
  <si>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</si>
  <si>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</si>
  <si>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</si>
  <si>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</si>
  <si>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</si>
  <si>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</si>
  <si>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</si>
  <si>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</si>
  <si>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</si>
  <si>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</si>
  <si>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</si>
  <si>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</si>
  <si>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</si>
  <si>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</si>
  <si>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</si>
  <si>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</si>
  <si>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</si>
  <si>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</si>
  <si>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</si>
  <si>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</si>
  <si>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</si>
  <si>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</si>
  <si>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</si>
  <si>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</si>
  <si>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</si>
  <si>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</si>
  <si>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</si>
  <si>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</si>
  <si>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</si>
  <si>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</si>
  <si>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</si>
  <si>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</si>
  <si>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</si>
  <si>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</si>
  <si>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</si>
  <si>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</si>
  <si>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</si>
  <si>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</si>
  <si>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</si>
  <si>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</si>
  <si>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</si>
  <si>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</si>
  <si>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</si>
  <si>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</si>
  <si>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</si>
  <si>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</si>
  <si>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</si>
  <si>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</si>
  <si>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</si>
  <si>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</si>
  <si>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</si>
  <si>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</si>
  <si>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</si>
  <si>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</si>
  <si>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</si>
  <si>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</si>
  <si>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</si>
  <si>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</si>
  <si>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</si>
  <si>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</si>
  <si>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</si>
  <si>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</si>
  <si>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</si>
  <si>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</si>
  <si>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</si>
  <si>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</si>
  <si>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</si>
  <si>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</si>
  <si>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</si>
  <si>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</si>
  <si>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</si>
  <si>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</si>
  <si>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</si>
  <si>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</si>
  <si>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</si>
  <si>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</si>
  <si>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</si>
  <si>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</si>
  <si>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</si>
  <si>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</si>
  <si>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</si>
  <si>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</si>
  <si>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</si>
  <si>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</si>
  <si>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</si>
  <si>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</si>
  <si>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</si>
  <si>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</si>
  <si>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</si>
  <si>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</si>
  <si>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</si>
  <si>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</si>
  <si>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</si>
  <si>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</si>
  <si>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</si>
  <si>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</si>
  <si>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</si>
  <si>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</si>
  <si>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</si>
  <si>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</si>
  <si>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</si>
  <si>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</si>
  <si>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</si>
  <si>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</si>
  <si>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</si>
  <si>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</si>
  <si>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</si>
  <si>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</si>
  <si>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</si>
  <si>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</si>
  <si>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</si>
  <si>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</si>
  <si>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</si>
  <si>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</si>
  <si>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</si>
  <si>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</si>
  <si>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</si>
  <si>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</si>
  <si>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</si>
  <si>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</si>
  <si>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</si>
  <si>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</si>
  <si>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</si>
  <si>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</si>
  <si>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</si>
  <si>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</si>
  <si>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</si>
  <si>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</si>
  <si>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</si>
  <si>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</si>
  <si>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</si>
  <si>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</si>
  <si>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</si>
  <si>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</si>
  <si>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</si>
  <si>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</si>
  <si>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</si>
  <si>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</si>
  <si>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</si>
  <si>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</si>
  <si>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</si>
  <si>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</si>
  <si>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</si>
  <si>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</si>
  <si>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</si>
  <si>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</si>
  <si>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</si>
  <si>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</si>
  <si>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</si>
  <si>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</si>
  <si>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</si>
  <si>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</si>
  <si>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</si>
  <si>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</si>
  <si>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</si>
  <si>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</si>
  <si>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</si>
  <si>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</si>
  <si>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</si>
  <si>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</si>
  <si>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</si>
  <si>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</si>
  <si>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</si>
  <si>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</si>
  <si>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</si>
  <si>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</si>
  <si>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</si>
  <si>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</si>
  <si>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</si>
  <si>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</si>
  <si>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</si>
  <si>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</si>
  <si>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</si>
  <si>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</si>
  <si>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</si>
  <si>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</si>
  <si>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</si>
  <si>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</si>
  <si>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</si>
  <si>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</si>
  <si>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</si>
  <si>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</si>
  <si>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</si>
  <si>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</si>
  <si>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</si>
  <si>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</si>
  <si>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</si>
  <si>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</si>
  <si>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</si>
  <si>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</si>
  <si>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</si>
  <si>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</si>
  <si>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</si>
  <si>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</si>
  <si>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</si>
  <si>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</si>
  <si>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</si>
  <si>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</si>
  <si>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</si>
  <si>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</si>
  <si>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</si>
  <si>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</si>
  <si>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</si>
  <si>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</si>
  <si>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</si>
  <si>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</si>
  <si>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</si>
  <si>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</si>
  <si>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</si>
  <si>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</si>
  <si>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</si>
  <si>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</si>
  <si>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</si>
  <si>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</si>
  <si>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</si>
  <si>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</si>
  <si>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</si>
  <si>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</si>
  <si>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</si>
  <si>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</si>
  <si>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</si>
  <si>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</si>
  <si>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</si>
  <si>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</si>
  <si>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</si>
  <si>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</si>
  <si>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</si>
  <si>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</si>
  <si>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</si>
  <si>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</si>
  <si>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</si>
  <si>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</si>
  <si>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</si>
  <si>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</si>
  <si>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</si>
  <si>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</si>
  <si>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</si>
  <si>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</si>
  <si>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</si>
  <si>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</si>
  <si>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</si>
  <si>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</si>
  <si>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</si>
  <si>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</si>
  <si>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</si>
  <si>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</si>
  <si>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</si>
  <si>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</si>
  <si>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</si>
  <si>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</si>
  <si>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</si>
  <si>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</si>
  <si>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</si>
  <si>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</si>
  <si>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</si>
  <si>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</si>
  <si>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</si>
  <si>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</si>
  <si>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</si>
  <si>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</si>
  <si>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</si>
  <si>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</si>
  <si>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</si>
  <si>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</si>
  <si>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</si>
  <si>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</si>
  <si>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</si>
  <si>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</si>
  <si>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</si>
  <si>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</si>
  <si>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</si>
  <si>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</si>
  <si>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</si>
  <si>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</si>
  <si>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</si>
  <si>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</si>
  <si>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</si>
  <si>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</si>
  <si>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</si>
  <si>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</si>
  <si>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</si>
  <si>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</si>
  <si>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</si>
  <si>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</si>
  <si>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</si>
  <si>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</si>
  <si>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</si>
  <si>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</si>
  <si>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</si>
  <si>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</si>
  <si>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</si>
  <si>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</si>
  <si>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</si>
  <si>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</si>
  <si>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</si>
  <si>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</si>
  <si>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</si>
  <si>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</si>
  <si>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</si>
  <si>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</si>
  <si>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</si>
  <si>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</si>
  <si>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</si>
  <si>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</si>
  <si>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</si>
  <si>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</si>
  <si>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</si>
  <si>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</si>
  <si>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</si>
  <si>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</si>
  <si>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</si>
  <si>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</si>
  <si>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</si>
  <si>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</si>
  <si>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</si>
  <si>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</si>
  <si>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</si>
  <si>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</si>
  <si>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</si>
  <si>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</si>
  <si>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</si>
  <si>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</si>
  <si>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</si>
  <si>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</si>
  <si>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</si>
  <si>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</si>
  <si>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</si>
  <si>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</si>
  <si>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</si>
  <si>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</si>
  <si>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</si>
  <si>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</si>
  <si>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</si>
  <si>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</si>
  <si>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</si>
  <si>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</si>
  <si>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</si>
  <si>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</si>
  <si>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</si>
  <si>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</si>
  <si>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</si>
  <si>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</si>
  <si>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</si>
  <si>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</si>
  <si>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</si>
  <si>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</si>
  <si>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</si>
  <si>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</si>
  <si>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</si>
  <si>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</si>
  <si>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</si>
  <si>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</si>
  <si>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</si>
  <si>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</si>
  <si>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</si>
  <si>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</si>
  <si>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</si>
  <si>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</si>
  <si>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</si>
  <si>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</si>
  <si>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</si>
  <si>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</si>
  <si>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</si>
  <si>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</si>
  <si>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</si>
  <si>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</si>
  <si>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</si>
  <si>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</si>
  <si>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</si>
  <si>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</si>
  <si>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</si>
  <si>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</si>
  <si>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</si>
  <si>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</si>
  <si>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</si>
  <si>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</si>
  <si>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</si>
  <si>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</si>
  <si>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</si>
  <si>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</si>
  <si>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</si>
  <si>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</si>
  <si>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</si>
  <si>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</si>
  <si>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</si>
  <si>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</si>
  <si>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</si>
  <si>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</si>
  <si>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</si>
  <si>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</si>
  <si>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</si>
  <si>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</si>
  <si>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</si>
  <si>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</si>
  <si>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</si>
  <si>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</si>
  <si>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</si>
  <si>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</si>
  <si>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</si>
  <si>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</si>
  <si>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</si>
  <si>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</si>
  <si>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</si>
  <si>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</si>
  <si>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</si>
  <si>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</si>
  <si>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</si>
  <si>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</si>
  <si>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</si>
  <si>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</si>
  <si>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</si>
  <si>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</si>
  <si>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</si>
  <si>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</si>
  <si>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</si>
  <si>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</si>
  <si>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</si>
  <si>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</si>
  <si>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</si>
  <si>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</si>
  <si>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</si>
  <si>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</si>
  <si>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</si>
  <si>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</si>
  <si>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</si>
  <si>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</si>
  <si>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</si>
  <si>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</si>
  <si>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</si>
  <si>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</si>
  <si>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</si>
  <si>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</si>
  <si>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</si>
  <si>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</si>
  <si>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</si>
  <si>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</si>
  <si>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</si>
  <si>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</si>
  <si>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</si>
  <si>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</si>
  <si>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</si>
  <si>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</si>
  <si>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</si>
  <si>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</si>
  <si>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</si>
  <si>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</si>
  <si>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</si>
  <si>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</si>
  <si>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</si>
  <si>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</si>
  <si>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</si>
  <si>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</si>
  <si>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</si>
  <si>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</si>
  <si>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</si>
  <si>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</si>
  <si>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</si>
  <si>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</si>
  <si>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</si>
  <si>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</si>
  <si>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</si>
  <si>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</si>
  <si>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</si>
  <si>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</si>
  <si>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</si>
  <si>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</si>
  <si>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</si>
  <si>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</si>
  <si>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</si>
  <si>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</si>
  <si>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</si>
  <si>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</si>
  <si>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</si>
  <si>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</si>
  <si>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</si>
  <si>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</si>
  <si>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</si>
  <si>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</si>
  <si>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</si>
  <si>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</si>
  <si>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</si>
  <si>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</si>
  <si>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</si>
  <si>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</si>
  <si>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</si>
  <si>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</si>
  <si>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</si>
  <si>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</si>
  <si>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</si>
  <si>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</si>
  <si>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</si>
  <si>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</si>
  <si>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</si>
  <si>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</si>
  <si>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</si>
  <si>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</si>
  <si>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</si>
  <si>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</si>
  <si>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</si>
  <si>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</si>
  <si>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</si>
  <si>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</si>
  <si>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</si>
  <si>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</si>
  <si>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</si>
  <si>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</si>
  <si>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</si>
  <si>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</si>
  <si>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</si>
  <si>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</si>
  <si>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</si>
  <si>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</si>
  <si>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</si>
  <si>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</si>
  <si>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</si>
  <si>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</si>
  <si>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</si>
  <si>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</si>
  <si>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</si>
  <si>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</si>
  <si>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</si>
  <si>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</si>
  <si>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</si>
  <si>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</si>
  <si>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</si>
  <si>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</si>
  <si>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</si>
  <si>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</si>
  <si>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</si>
  <si>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</si>
  <si>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</si>
  <si>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</si>
  <si>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</si>
  <si>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</si>
  <si>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</si>
  <si>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</si>
  <si>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</si>
  <si>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</si>
  <si>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</si>
  <si>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</si>
  <si>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</si>
  <si>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</si>
  <si>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</si>
  <si>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</si>
  <si>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</si>
  <si>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</si>
  <si>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</si>
  <si>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</si>
  <si>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</si>
  <si>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</si>
  <si>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</si>
  <si>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</si>
  <si>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</si>
  <si>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</si>
  <si>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</si>
  <si>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</si>
  <si>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</si>
  <si>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</si>
  <si>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</si>
  <si>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</si>
  <si>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</si>
  <si>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</si>
  <si>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</si>
  <si>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</si>
  <si>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</si>
  <si>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</si>
  <si>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</si>
  <si>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</si>
  <si>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</si>
  <si>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</si>
  <si>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</si>
  <si>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</si>
  <si>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</si>
  <si>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</si>
  <si>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</si>
  <si>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</si>
  <si>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</si>
  <si>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</si>
  <si>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</si>
  <si>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</si>
  <si>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</si>
  <si>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</si>
  <si>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</si>
  <si>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</si>
  <si>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</si>
  <si>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</si>
  <si>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</si>
  <si>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</si>
  <si>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</si>
  <si>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</si>
  <si>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</si>
  <si>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</si>
  <si>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</si>
  <si>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</si>
  <si>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</si>
  <si>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</si>
  <si>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</si>
  <si>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</si>
  <si>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</si>
  <si>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</si>
  <si>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</si>
  <si>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</si>
  <si>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</si>
  <si>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</si>
  <si>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</si>
  <si>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</si>
  <si>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</si>
  <si>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</si>
  <si>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</si>
  <si>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</si>
  <si>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</si>
  <si>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</si>
  <si>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</si>
  <si>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</si>
  <si>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</si>
  <si>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</si>
  <si>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</si>
  <si>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</si>
  <si>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</si>
  <si>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</si>
  <si>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</si>
  <si>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</si>
  <si>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</si>
  <si>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</si>
  <si>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</si>
  <si>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</si>
  <si>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</si>
  <si>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</si>
  <si>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</si>
  <si>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</si>
  <si>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</si>
  <si>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</si>
  <si>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</si>
  <si>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</si>
  <si>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</si>
  <si>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</si>
  <si>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</si>
  <si>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</si>
  <si>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</si>
  <si>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</si>
  <si>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</si>
  <si>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</si>
  <si>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</si>
  <si>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</si>
  <si>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</si>
  <si>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</si>
  <si>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</si>
  <si>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</si>
  <si>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</si>
  <si>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</si>
  <si>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</si>
  <si>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</si>
  <si>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</si>
  <si>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</si>
  <si>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</si>
  <si>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</si>
  <si>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</si>
  <si>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</si>
  <si>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</si>
  <si>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</si>
  <si>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</si>
  <si>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</si>
  <si>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</si>
  <si>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</si>
  <si>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</si>
  <si>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</si>
  <si>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</si>
  <si>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</si>
  <si>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</si>
  <si>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</si>
  <si>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</si>
  <si>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</si>
  <si>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</si>
  <si>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</si>
  <si>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</si>
  <si>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</si>
  <si>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</si>
  <si>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</si>
  <si>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</si>
  <si>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</si>
  <si>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</si>
  <si>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</si>
  <si>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</si>
  <si>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</si>
  <si>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</si>
  <si>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</si>
  <si>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</si>
  <si>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</si>
  <si>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</si>
  <si>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</si>
  <si>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</si>
  <si>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</si>
  <si>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</si>
  <si>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</si>
  <si>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</si>
  <si>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</si>
  <si>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</si>
  <si>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</si>
  <si>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</si>
  <si>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</si>
  <si>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</si>
  <si>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</si>
  <si>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</si>
  <si>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</si>
  <si>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</si>
  <si>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</si>
  <si>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</si>
  <si>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</si>
  <si>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</si>
  <si>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</si>
  <si>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</si>
  <si>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</si>
  <si>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</si>
  <si>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</si>
  <si>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</si>
  <si>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</si>
  <si>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</si>
  <si>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</si>
  <si>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</si>
  <si>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</si>
  <si>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</si>
  <si>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</si>
  <si>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</si>
  <si>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</si>
  <si>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</si>
  <si>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</si>
  <si>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</si>
  <si>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</si>
  <si>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</si>
  <si>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</si>
  <si>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</si>
  <si>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</si>
  <si>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</si>
  <si>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</si>
  <si>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</si>
  <si>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</si>
  <si>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</si>
  <si>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</si>
  <si>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</si>
  <si>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</si>
  <si>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</si>
  <si>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</si>
  <si>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</si>
  <si>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</si>
  <si>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</si>
  <si>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</si>
  <si>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</si>
  <si>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</si>
  <si>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</si>
  <si>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</si>
  <si>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</si>
  <si>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</si>
  <si>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</si>
  <si>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</si>
  <si>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</si>
  <si>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</si>
  <si>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</si>
  <si>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</si>
  <si>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</si>
  <si>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</si>
  <si>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</si>
  <si>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</si>
  <si>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</si>
  <si>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</si>
  <si>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</si>
  <si>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</si>
  <si>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</si>
  <si>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</si>
  <si>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</si>
  <si>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</si>
  <si>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</si>
  <si>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</si>
  <si>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</si>
  <si>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</si>
  <si>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</si>
  <si>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</si>
  <si>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</si>
  <si>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</si>
  <si>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</si>
  <si>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</si>
  <si>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</si>
  <si>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</si>
  <si>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</si>
  <si>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</si>
  <si>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</si>
  <si>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</si>
  <si>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</si>
  <si>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</si>
  <si>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</si>
  <si>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</si>
  <si>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</si>
  <si>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</si>
  <si>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</si>
  <si>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</si>
  <si>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</si>
  <si>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</si>
  <si>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</si>
  <si>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</si>
  <si>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</si>
  <si>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</si>
  <si>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</si>
  <si>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</si>
  <si>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</si>
  <si>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</si>
  <si>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</si>
  <si>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</si>
  <si>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</si>
  <si>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</si>
  <si>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</si>
  <si>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</si>
  <si>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</si>
  <si>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</si>
  <si>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</si>
  <si>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</si>
  <si>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</si>
  <si>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</si>
  <si>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</si>
  <si>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</si>
  <si>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</si>
  <si>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</si>
  <si>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</si>
  <si>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</si>
  <si>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</si>
  <si>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</si>
  <si>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</si>
  <si>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</si>
  <si>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</si>
  <si>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</si>
  <si>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</si>
  <si>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</si>
  <si>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</si>
  <si>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</si>
  <si>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</si>
  <si>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</si>
  <si>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</si>
  <si>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</si>
  <si>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</si>
  <si>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</si>
  <si>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</si>
  <si>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</si>
  <si>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</si>
  <si>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</si>
  <si>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</si>
  <si>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</si>
  <si>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</si>
  <si>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</si>
  <si>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</si>
  <si>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</si>
  <si>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</si>
  <si>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</si>
  <si>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</si>
  <si>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</si>
  <si>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</si>
  <si>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</si>
  <si>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</si>
  <si>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</si>
  <si>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</si>
  <si>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</si>
  <si>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</si>
  <si>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</si>
  <si>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</si>
  <si>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</si>
  <si>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</si>
  <si>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</si>
  <si>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</si>
  <si>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</si>
  <si>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</si>
  <si>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</si>
  <si>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</si>
  <si>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</si>
  <si>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</si>
  <si>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</si>
  <si>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</si>
  <si>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</si>
  <si>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</si>
  <si>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</si>
  <si>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</si>
  <si>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</si>
  <si>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</si>
  <si>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</si>
  <si>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</si>
  <si>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</si>
  <si>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</si>
  <si>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</si>
  <si>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</si>
  <si>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</si>
  <si>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</si>
  <si>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</si>
  <si>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</si>
  <si>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</si>
  <si>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</si>
  <si>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</si>
  <si>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</si>
  <si>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</si>
  <si>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</si>
  <si>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</si>
  <si>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</si>
  <si>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</si>
  <si>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</si>
  <si>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</si>
  <si>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</si>
  <si>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</si>
  <si>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</si>
  <si>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</si>
  <si>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</si>
  <si>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</si>
  <si>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</si>
  <si>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</si>
  <si>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</si>
  <si>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</si>
  <si>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</si>
  <si>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</si>
  <si>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</si>
  <si>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</si>
  <si>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</si>
  <si>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</si>
  <si>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</si>
  <si>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</si>
  <si>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</si>
  <si>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</si>
  <si>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</si>
  <si>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</si>
  <si>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</si>
  <si>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</si>
  <si>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</si>
  <si>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</si>
  <si>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</si>
  <si>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</si>
  <si>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</si>
  <si>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</si>
  <si>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</si>
  <si>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</si>
  <si>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</si>
  <si>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</si>
  <si>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</si>
  <si>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</si>
  <si>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</si>
  <si>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</si>
  <si>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</si>
  <si>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</si>
  <si>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</si>
  <si>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</si>
  <si>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</si>
  <si>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</si>
  <si>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</si>
  <si>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</si>
  <si>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</si>
  <si>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</si>
  <si>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</si>
  <si>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</si>
  <si>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</si>
  <si>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</si>
  <si>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</si>
  <si>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</si>
  <si>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</si>
  <si>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</si>
  <si>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</si>
  <si>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</si>
  <si>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</si>
  <si>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</si>
  <si>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</si>
  <si>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</si>
  <si>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</si>
  <si>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</si>
  <si>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</si>
  <si>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</si>
  <si>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</si>
  <si>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</si>
  <si>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</si>
  <si>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</si>
  <si>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</si>
  <si>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</si>
  <si>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</si>
  <si>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</si>
  <si>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</si>
  <si>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</si>
  <si>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</si>
  <si>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</si>
  <si>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</si>
  <si>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</si>
  <si>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</si>
  <si>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</si>
  <si>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</si>
  <si>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</si>
  <si>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</si>
  <si>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</si>
  <si>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</si>
  <si>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</si>
  <si>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</si>
  <si>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</si>
  <si>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</si>
  <si>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</si>
  <si>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</si>
  <si>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</si>
  <si>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</si>
  <si>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</si>
  <si>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</si>
  <si>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</si>
  <si>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</si>
  <si>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</si>
  <si>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</si>
  <si>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</si>
  <si>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</si>
  <si>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</si>
  <si>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</si>
  <si>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</si>
  <si>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</si>
  <si>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</si>
  <si>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</si>
  <si>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</si>
  <si>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</si>
  <si>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</si>
  <si>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</si>
  <si>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</si>
  <si>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</si>
  <si>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</si>
  <si>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</si>
  <si>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</si>
  <si>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</si>
  <si>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</si>
  <si>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</si>
  <si>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</si>
  <si>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</si>
  <si>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</si>
  <si>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</si>
  <si>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</si>
  <si>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</si>
  <si>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</si>
  <si>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</si>
  <si>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</si>
  <si>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</si>
  <si>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</si>
  <si>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</si>
  <si>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</si>
  <si>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</si>
  <si>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</si>
  <si>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</si>
  <si>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</si>
  <si>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</si>
  <si>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</si>
  <si>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</si>
  <si>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</si>
  <si>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</si>
  <si>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</si>
  <si>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</si>
  <si>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</si>
  <si>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</si>
  <si>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</si>
  <si>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</si>
  <si>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</si>
  <si>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</si>
  <si>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</si>
  <si>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</si>
  <si>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</si>
  <si>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</si>
  <si>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</si>
  <si>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</si>
  <si>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</si>
  <si>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</si>
  <si>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</si>
  <si>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</si>
  <si>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</si>
  <si>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</si>
  <si>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</si>
  <si>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</si>
  <si>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</si>
  <si>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</si>
  <si>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</si>
  <si>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</si>
  <si>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</si>
  <si>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</si>
  <si>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</si>
  <si>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</si>
  <si>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</si>
  <si>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</si>
  <si>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</si>
  <si>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</si>
  <si>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</si>
  <si>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</si>
  <si>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</si>
  <si>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</si>
  <si>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</si>
  <si>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</si>
  <si>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</si>
  <si>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</si>
  <si>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</si>
  <si>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</si>
  <si>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</si>
  <si>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</si>
  <si>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</si>
  <si>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</si>
  <si>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</si>
  <si>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</si>
  <si>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</si>
  <si>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</si>
  <si>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</si>
  <si>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</si>
  <si>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</si>
  <si>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</si>
  <si>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</si>
  <si>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</si>
  <si>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</si>
  <si>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</si>
  <si>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</si>
  <si>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</si>
  <si>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</si>
  <si>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</si>
  <si>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</si>
  <si>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</si>
  <si>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</si>
  <si>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</si>
  <si>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</si>
  <si>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</si>
  <si>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</si>
  <si>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</si>
  <si>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</si>
  <si>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</si>
  <si>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</si>
  <si>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</si>
  <si>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</si>
  <si>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</si>
  <si>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</si>
  <si>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</si>
  <si>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</si>
  <si>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</si>
  <si>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</si>
  <si>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</si>
  <si>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</si>
  <si>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</si>
  <si>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</si>
  <si>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</si>
  <si>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</si>
  <si>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</si>
  <si>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</si>
  <si>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</si>
  <si>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</si>
  <si>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</si>
  <si>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</si>
  <si>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</si>
  <si>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</si>
  <si>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</si>
  <si>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</si>
  <si>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</si>
  <si>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</si>
  <si>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</si>
  <si>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</si>
  <si>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</si>
  <si>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</si>
  <si>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</si>
  <si>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</si>
  <si>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</si>
  <si>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</si>
  <si>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</si>
  <si>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</si>
  <si>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</si>
  <si>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</si>
  <si>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</si>
  <si>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</si>
  <si>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</si>
  <si>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</si>
  <si>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</si>
  <si>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</si>
  <si>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</si>
  <si>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</si>
  <si>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</si>
  <si>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</si>
  <si>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</si>
  <si>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</si>
  <si>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</si>
  <si>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</si>
  <si>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</si>
  <si>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</si>
  <si>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</si>
  <si>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</si>
  <si>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</si>
  <si>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</si>
  <si>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</si>
  <si>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</si>
  <si>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</si>
  <si>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</si>
  <si>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</si>
  <si>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</si>
  <si>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</si>
  <si>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</si>
  <si>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</si>
  <si>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</si>
  <si>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</si>
  <si>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</si>
  <si>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</si>
  <si>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</si>
  <si>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</si>
  <si>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</si>
  <si>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</si>
  <si>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</si>
  <si>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</si>
  <si>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</si>
  <si>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</si>
  <si>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</si>
  <si>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</si>
  <si>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</si>
  <si>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</si>
  <si>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</si>
  <si>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</si>
  <si>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</si>
  <si>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</si>
  <si>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</si>
  <si>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</si>
  <si>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</si>
  <si>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</si>
  <si>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</si>
  <si>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</si>
  <si>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</si>
  <si>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</si>
  <si>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</si>
  <si>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</si>
  <si>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</si>
  <si>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</si>
  <si>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</si>
  <si>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</si>
  <si>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</si>
  <si>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</si>
  <si>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</si>
  <si>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</si>
  <si>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</si>
  <si>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</si>
  <si>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</si>
  <si>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</si>
  <si>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</si>
  <si>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</si>
  <si>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</si>
  <si>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</si>
  <si>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</si>
  <si>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</si>
  <si>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</si>
  <si>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</si>
  <si>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</si>
  <si>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</si>
  <si>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</si>
  <si>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</si>
  <si>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</si>
  <si>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</si>
  <si>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</si>
  <si>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</si>
  <si>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</si>
  <si>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</si>
  <si>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</si>
  <si>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</si>
  <si>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</si>
  <si>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</si>
  <si>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</si>
  <si>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</si>
  <si>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</si>
  <si>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</si>
  <si>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</si>
  <si>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</si>
  <si>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</si>
  <si>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</si>
  <si>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</si>
  <si>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</si>
  <si>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</si>
  <si>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</si>
  <si>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</si>
  <si>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</si>
  <si>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</si>
  <si>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</si>
  <si>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</si>
  <si>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</si>
  <si>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</si>
  <si>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</si>
  <si>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</si>
  <si>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</si>
  <si>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</si>
  <si>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</si>
  <si>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</si>
  <si>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</si>
  <si>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</si>
  <si>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</si>
  <si>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</si>
  <si>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</si>
  <si>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</si>
  <si>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</si>
  <si>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</si>
  <si>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</si>
  <si>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</si>
  <si>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</si>
  <si>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</si>
  <si>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</si>
  <si>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</si>
  <si>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</si>
  <si>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</si>
  <si>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</si>
  <si>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</si>
  <si>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</si>
  <si>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</si>
  <si>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</si>
  <si>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</si>
  <si>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</si>
  <si>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</si>
  <si>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</si>
  <si>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</si>
  <si>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</si>
  <si>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</si>
  <si>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</si>
  <si>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</si>
  <si>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</si>
  <si>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</si>
  <si>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</si>
  <si>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</si>
  <si>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</si>
  <si>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</si>
  <si>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</si>
  <si>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</si>
  <si>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</si>
  <si>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</si>
  <si>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</si>
  <si>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</si>
  <si>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</si>
  <si>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</si>
  <si>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</si>
  <si>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</si>
  <si>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</si>
  <si>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</si>
  <si>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</si>
  <si>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</si>
  <si>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</si>
  <si>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</si>
  <si>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</si>
  <si>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</si>
  <si>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</si>
  <si>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</si>
  <si>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</si>
  <si>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</si>
  <si>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</si>
  <si>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</si>
  <si>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</si>
  <si>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</si>
  <si>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</si>
  <si>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</si>
  <si>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</si>
  <si>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</si>
  <si>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</si>
  <si>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</si>
  <si>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</si>
  <si>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</si>
  <si>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</si>
  <si>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</si>
  <si>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</si>
  <si>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</si>
  <si>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</si>
  <si>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</si>
  <si>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</si>
  <si>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</si>
  <si>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</si>
  <si>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</si>
  <si>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</si>
  <si>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</si>
  <si>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</si>
  <si>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</si>
  <si>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</si>
  <si>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</si>
  <si>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</si>
  <si>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</si>
  <si>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</si>
  <si>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</si>
  <si>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</si>
  <si>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</si>
  <si>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</si>
  <si>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</si>
  <si>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</si>
  <si>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</si>
  <si>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</si>
  <si>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</si>
  <si>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</si>
  <si>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</si>
  <si>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</si>
  <si>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</si>
  <si>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</si>
  <si>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</si>
  <si>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</si>
  <si>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</si>
  <si>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</si>
  <si>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</si>
  <si>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</si>
  <si>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</si>
  <si>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</si>
  <si>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</si>
  <si>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</si>
  <si>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</si>
  <si>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</si>
  <si>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</si>
  <si>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</si>
  <si>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</si>
  <si>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</si>
  <si>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</si>
  <si>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</si>
  <si>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</si>
  <si>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</si>
  <si>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</si>
  <si>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</si>
  <si>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</si>
  <si>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</si>
  <si>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</si>
  <si>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</si>
  <si>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</si>
  <si>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</si>
  <si>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</si>
  <si>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</si>
  <si>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</si>
  <si>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</si>
  <si>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</si>
  <si>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</si>
  <si>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</si>
  <si>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</si>
  <si>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</si>
  <si>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</si>
  <si>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</si>
  <si>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</si>
  <si>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</si>
  <si>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</si>
  <si>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</si>
  <si>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</si>
  <si>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</si>
  <si>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</si>
  <si>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</si>
  <si>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</si>
  <si>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</si>
  <si>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</si>
  <si>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</si>
  <si>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</si>
  <si>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</si>
  <si>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</si>
  <si>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</si>
  <si>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</si>
  <si>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</si>
  <si>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</si>
  <si>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</si>
  <si>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</si>
  <si>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</si>
  <si>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</si>
  <si>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</si>
  <si>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</si>
  <si>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</si>
  <si>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</si>
  <si>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</si>
  <si>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</si>
  <si>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</si>
  <si>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</si>
  <si>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</si>
  <si>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</si>
  <si>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</si>
  <si>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</si>
  <si>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</si>
  <si>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</si>
  <si>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</si>
  <si>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</si>
  <si>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</si>
  <si>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</si>
  <si>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</si>
  <si>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</si>
  <si>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</si>
  <si>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</si>
  <si>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</si>
  <si>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</si>
  <si>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</si>
  <si>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</si>
  <si>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</si>
  <si>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</si>
  <si>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</si>
  <si>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</si>
  <si>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</si>
  <si>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</si>
  <si>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</si>
  <si>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</si>
  <si>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</si>
  <si>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</si>
  <si>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</si>
  <si>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</si>
  <si>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</si>
  <si>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</si>
  <si>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</si>
  <si>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</si>
  <si>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</si>
  <si>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</si>
  <si>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</si>
  <si>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</si>
  <si>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</si>
  <si>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</si>
  <si>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</si>
  <si>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</si>
  <si>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</si>
  <si>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</si>
  <si>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</si>
  <si>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</si>
  <si>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</si>
  <si>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</si>
  <si>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</si>
  <si>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</si>
  <si>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</si>
  <si>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</si>
  <si>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</si>
  <si>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</si>
  <si>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</si>
  <si>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</si>
  <si>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</si>
  <si>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</si>
  <si>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</si>
  <si>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</si>
  <si>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</si>
  <si>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</si>
  <si>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</si>
  <si>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</si>
  <si>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</si>
  <si>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</si>
  <si>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</si>
  <si>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</si>
  <si>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</si>
  <si>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</si>
  <si>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</si>
  <si>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</si>
  <si>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</si>
  <si>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</si>
  <si>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</si>
  <si>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</si>
  <si>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</si>
  <si>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</si>
  <si>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</si>
  <si>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</si>
  <si>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</si>
  <si>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</si>
  <si>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</si>
  <si>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</si>
  <si>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</si>
  <si>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</si>
  <si>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</si>
  <si>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</si>
  <si>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</si>
  <si>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</si>
  <si>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</si>
  <si>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</si>
  <si>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</si>
  <si>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</si>
  <si>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</si>
  <si>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</si>
  <si>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</si>
  <si>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</si>
  <si>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</si>
  <si>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</si>
  <si>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</si>
  <si>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</si>
  <si>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</si>
  <si>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</si>
  <si>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</si>
  <si>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</si>
  <si>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</si>
  <si>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</si>
  <si>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</si>
  <si>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</si>
  <si>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</si>
  <si>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</si>
  <si>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</si>
  <si>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</si>
  <si>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</si>
  <si>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</si>
  <si>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</si>
  <si>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</si>
  <si>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</si>
  <si>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</si>
  <si>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</si>
  <si>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</si>
  <si>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</si>
  <si>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</si>
  <si>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</si>
  <si>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</si>
  <si>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</si>
  <si>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</si>
  <si>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</si>
  <si>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</si>
  <si>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</si>
  <si>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</si>
  <si>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</si>
  <si>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</si>
  <si>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</si>
  <si>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</si>
  <si>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</si>
  <si>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</si>
  <si>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</si>
  <si>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</si>
  <si>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</si>
  <si>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</si>
  <si>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</si>
  <si>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</si>
  <si>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</si>
  <si>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</si>
  <si>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</si>
  <si>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</si>
  <si>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</si>
  <si>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</si>
  <si>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</si>
  <si>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</si>
  <si>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</si>
  <si>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</si>
  <si>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</si>
  <si>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</si>
  <si>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</si>
  <si>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</si>
  <si>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</si>
  <si>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</si>
  <si>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</si>
  <si>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</si>
  <si>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</si>
  <si>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</si>
  <si>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</si>
  <si>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</si>
  <si>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</si>
  <si>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</si>
  <si>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</si>
  <si>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</si>
  <si>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</si>
  <si>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</si>
  <si>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</si>
  <si>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</si>
  <si>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</si>
  <si>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</si>
  <si>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</si>
  <si>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</si>
  <si>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</si>
  <si>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</si>
  <si>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</si>
  <si>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</si>
  <si>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</si>
  <si>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</si>
  <si>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</si>
  <si>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</si>
  <si>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</si>
  <si>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</si>
  <si>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</si>
  <si>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</si>
  <si>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</si>
  <si>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</si>
  <si>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</si>
  <si>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</si>
  <si>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</si>
  <si>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</si>
  <si>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</si>
  <si>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</si>
  <si>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</si>
  <si>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</si>
  <si>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</si>
  <si>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</si>
  <si>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</si>
  <si>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</si>
  <si>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</si>
  <si>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</si>
  <si>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</si>
  <si>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</si>
  <si>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</si>
  <si>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</si>
  <si>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</si>
  <si>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</si>
  <si>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</si>
  <si>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</si>
  <si>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</si>
  <si>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</si>
  <si>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</si>
  <si>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</si>
  <si>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</si>
  <si>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</si>
  <si>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</si>
  <si>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</si>
  <si>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</si>
  <si>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</si>
  <si>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</si>
  <si>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</si>
  <si>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</si>
  <si>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</si>
  <si>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</si>
  <si>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</si>
  <si>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</si>
  <si>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</si>
  <si>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</si>
  <si>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</si>
  <si>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</si>
  <si>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</si>
  <si>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</si>
  <si>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</si>
  <si>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</si>
  <si>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</si>
  <si>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</si>
  <si>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</si>
  <si>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</si>
  <si>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</si>
  <si>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</si>
  <si>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</si>
  <si>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</si>
  <si>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</si>
  <si>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</si>
  <si>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</si>
  <si>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</si>
  <si>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</si>
  <si>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</si>
  <si>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</si>
  <si>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</si>
  <si>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</si>
  <si>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</si>
  <si>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</si>
  <si>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</si>
  <si>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</si>
  <si>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</si>
  <si>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</si>
  <si>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</si>
  <si>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</si>
  <si>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</si>
  <si>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</si>
  <si>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</si>
  <si>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</si>
  <si>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</si>
  <si>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</si>
  <si>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</si>
  <si>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</si>
  <si>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</si>
  <si>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</si>
  <si>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</si>
  <si>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</si>
  <si>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</si>
  <si>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</si>
  <si>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</si>
  <si>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</si>
  <si>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</si>
  <si>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</si>
  <si>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</si>
  <si>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</si>
  <si>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</si>
  <si>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</si>
  <si>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</si>
  <si>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</si>
  <si>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</si>
  <si>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</si>
  <si>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</si>
  <si>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</si>
  <si>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</si>
  <si>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</si>
  <si>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</si>
  <si>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</si>
  <si>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</si>
  <si>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</si>
  <si>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</si>
  <si>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</si>
  <si>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</si>
  <si>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</si>
  <si>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</si>
  <si>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</si>
  <si>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</si>
  <si>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</si>
  <si>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</si>
  <si>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</si>
  <si>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</si>
  <si>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</si>
  <si>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</si>
  <si>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</si>
  <si>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</si>
  <si>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</si>
  <si>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</si>
  <si>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</si>
  <si>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</si>
  <si>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</si>
  <si>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</si>
  <si>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</si>
  <si>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</si>
  <si>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</si>
  <si>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</si>
  <si>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</si>
  <si>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</si>
  <si>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</si>
  <si>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</si>
  <si>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</si>
  <si>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</si>
  <si>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</si>
  <si>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</si>
  <si>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</si>
  <si>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</si>
  <si>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</si>
  <si>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</si>
  <si>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</si>
  <si>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</si>
  <si>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</si>
  <si>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</si>
  <si>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</si>
  <si>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</si>
  <si>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</si>
  <si>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</si>
  <si>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</si>
  <si>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</si>
  <si>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</si>
  <si>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</si>
  <si>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</si>
  <si>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</si>
  <si>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</si>
  <si>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</si>
  <si>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</si>
  <si>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</si>
  <si>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</si>
  <si>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</si>
  <si>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</si>
  <si>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</si>
  <si>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</si>
  <si>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</si>
  <si>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</si>
  <si>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</si>
  <si>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</si>
  <si>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</si>
  <si>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</si>
  <si>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</si>
  <si>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</si>
  <si>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</si>
  <si>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</si>
  <si>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</si>
  <si>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</si>
  <si>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</si>
  <si>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</si>
  <si>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</si>
  <si>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</si>
  <si>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</si>
  <si>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</si>
  <si>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</si>
  <si>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</si>
  <si>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</si>
  <si>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</si>
  <si>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</si>
  <si>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</si>
  <si>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</si>
  <si>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</si>
  <si>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</si>
  <si>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</si>
  <si>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</si>
  <si>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</si>
  <si>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</si>
  <si>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</si>
  <si>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</si>
  <si>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</si>
  <si>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</si>
  <si>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</si>
  <si>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</si>
  <si>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</si>
  <si>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</si>
  <si>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</si>
  <si>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</si>
  <si>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</si>
  <si>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</si>
  <si>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</si>
  <si>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</si>
  <si>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</si>
  <si>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</si>
  <si>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</si>
  <si>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</si>
  <si>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</si>
  <si>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</si>
  <si>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</si>
  <si>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</si>
  <si>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</si>
  <si>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</si>
  <si>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</si>
  <si>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</si>
  <si>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</si>
  <si>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</si>
  <si>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</si>
  <si>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</si>
  <si>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</si>
  <si>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</si>
  <si>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</si>
  <si>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</si>
  <si>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</si>
  <si>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</si>
  <si>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</si>
  <si>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</si>
  <si>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</si>
  <si>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</si>
  <si>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</si>
  <si>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</si>
  <si>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</si>
  <si>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</si>
  <si>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</si>
  <si>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</si>
  <si>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</si>
  <si>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</si>
  <si>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</si>
  <si>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</si>
  <si>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</si>
  <si>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</si>
  <si>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</si>
  <si>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</si>
  <si>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</si>
  <si>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</si>
  <si>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</si>
  <si>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</si>
  <si>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</si>
  <si>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</si>
  <si>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</si>
  <si>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</si>
  <si>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</si>
  <si>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</si>
  <si>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</si>
  <si>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</si>
  <si>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</si>
  <si>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</si>
  <si>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</si>
  <si>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</si>
  <si>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</si>
  <si>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</si>
  <si>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</si>
  <si>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</si>
  <si>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</si>
  <si>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</si>
  <si>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</si>
  <si>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</si>
  <si>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</si>
  <si>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</si>
  <si>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</si>
  <si>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</si>
  <si>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</si>
  <si>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</si>
  <si>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</si>
  <si>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</si>
  <si>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</si>
  <si>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</si>
  <si>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</si>
  <si>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</si>
  <si>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</si>
  <si>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</si>
  <si>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</si>
  <si>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</si>
  <si>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</si>
  <si>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</si>
  <si>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</si>
  <si>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</si>
  <si>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</si>
  <si>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</si>
  <si>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</si>
  <si>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</si>
  <si>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</si>
  <si>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</si>
  <si>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</si>
  <si>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</si>
  <si>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</si>
  <si>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</si>
  <si>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</si>
  <si>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</si>
  <si>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</si>
  <si>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</si>
  <si>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</si>
  <si>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</si>
  <si>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</si>
  <si>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</si>
  <si>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</si>
  <si>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</si>
  <si>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</si>
  <si>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</si>
  <si>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</si>
  <si>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</si>
  <si>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</si>
  <si>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</si>
  <si>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</si>
  <si>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</si>
  <si>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</si>
  <si>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</si>
  <si>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</si>
  <si>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</si>
  <si>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</si>
  <si>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</si>
  <si>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</si>
  <si>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</si>
  <si>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</si>
  <si>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</si>
  <si>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</si>
  <si>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</si>
  <si>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</si>
  <si>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</si>
  <si>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</si>
  <si>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</si>
  <si>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</si>
  <si>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</si>
  <si>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</si>
  <si>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</si>
  <si>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</si>
  <si>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</si>
  <si>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</si>
  <si>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</si>
  <si>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</si>
  <si>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</si>
  <si>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</si>
  <si>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</si>
  <si>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</si>
  <si>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</si>
  <si>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</si>
  <si>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</si>
  <si>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</si>
  <si>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</si>
  <si>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</si>
  <si>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</si>
  <si>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</si>
  <si>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</si>
  <si>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</si>
  <si>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</si>
  <si>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</si>
  <si>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</si>
  <si>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</si>
  <si>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</si>
  <si>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</si>
  <si>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</si>
  <si>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</si>
  <si>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</si>
  <si>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</si>
  <si>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</si>
  <si>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</si>
  <si>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</si>
  <si>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</si>
  <si>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</si>
  <si>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</si>
  <si>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</si>
  <si>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</si>
  <si>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</si>
  <si>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</si>
  <si>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</si>
  <si>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</si>
  <si>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</si>
  <si>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</si>
  <si>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</si>
  <si>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</si>
  <si>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</si>
  <si>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</si>
  <si>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</si>
  <si>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</si>
  <si>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</si>
  <si>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</si>
  <si>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</si>
  <si>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</si>
  <si>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</si>
  <si>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</si>
  <si>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</si>
  <si>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</si>
  <si>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</si>
  <si>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</si>
  <si>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</si>
  <si>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</si>
  <si>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</si>
  <si>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</si>
  <si>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</si>
  <si>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</si>
  <si>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</si>
  <si>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</si>
  <si>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</si>
  <si>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</si>
  <si>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</si>
  <si>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</si>
  <si>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</si>
  <si>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</si>
  <si>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</si>
  <si>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</si>
  <si>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</si>
  <si>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</si>
  <si>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</si>
  <si>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</si>
  <si>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</si>
  <si>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</si>
  <si>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</si>
  <si>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</si>
  <si>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</si>
  <si>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</si>
  <si>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</si>
  <si>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</si>
  <si>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</si>
  <si>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</si>
  <si>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</si>
  <si>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</si>
  <si>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</si>
  <si>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</si>
  <si>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</si>
  <si>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</si>
  <si>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</si>
  <si>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</si>
  <si>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</si>
  <si>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</si>
  <si>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</si>
  <si>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</si>
  <si>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</si>
  <si>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</si>
  <si>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</si>
  <si>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</si>
  <si>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</si>
  <si>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</si>
  <si>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</si>
  <si>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</si>
  <si>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</si>
  <si>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</si>
  <si>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</si>
  <si>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</si>
  <si>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</si>
  <si>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</si>
  <si>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</si>
  <si>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</si>
  <si>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</si>
  <si>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</si>
  <si>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</si>
  <si>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</si>
  <si>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</si>
  <si>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</si>
  <si>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</si>
  <si>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</si>
  <si>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</si>
  <si>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</si>
  <si>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</si>
  <si>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</si>
  <si>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</si>
  <si>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</si>
  <si>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</si>
  <si>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</si>
  <si>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</si>
  <si>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</si>
  <si>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</si>
  <si>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</si>
  <si>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</si>
  <si>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</si>
  <si>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</si>
  <si>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</si>
  <si>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</si>
  <si>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</si>
  <si>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</si>
  <si>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</si>
  <si>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</si>
  <si>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</si>
  <si>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</si>
  <si>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</si>
  <si>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</si>
  <si>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</si>
  <si>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</si>
  <si>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</si>
  <si>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</si>
  <si>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</si>
  <si>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</si>
  <si>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</si>
  <si>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</si>
  <si>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</si>
  <si>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</si>
  <si>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</si>
  <si>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</si>
  <si>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</si>
  <si>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</si>
  <si>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</si>
  <si>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</si>
  <si>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</si>
  <si>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</si>
  <si>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</si>
  <si>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</si>
  <si>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</si>
  <si>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</si>
  <si>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</si>
  <si>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</si>
  <si>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</si>
  <si>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</si>
  <si>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</si>
  <si>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</si>
  <si>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</si>
  <si>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</si>
  <si>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</si>
  <si>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</si>
  <si>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</si>
  <si>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</si>
  <si>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</si>
  <si>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</si>
  <si>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</si>
  <si>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</si>
  <si>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</si>
  <si>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</si>
  <si>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</si>
  <si>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</si>
  <si>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</si>
  <si>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</si>
  <si>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</si>
  <si>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</si>
  <si>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</si>
  <si>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</si>
  <si>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</si>
  <si>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</si>
  <si>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</si>
  <si>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</si>
  <si>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</si>
  <si>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</si>
  <si>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</si>
  <si>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</si>
  <si>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</si>
  <si>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</si>
  <si>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</si>
  <si>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</si>
  <si>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</si>
  <si>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</si>
  <si>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</si>
  <si>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</si>
  <si>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</si>
  <si>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</si>
  <si>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</si>
  <si>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</si>
  <si>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</si>
  <si>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</si>
  <si>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</si>
  <si>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</si>
  <si>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</si>
  <si>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</si>
  <si>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</si>
  <si>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</si>
  <si>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</si>
  <si>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</si>
  <si>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</si>
  <si>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</si>
  <si>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</si>
  <si>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</si>
  <si>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</si>
  <si>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</si>
  <si>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</si>
  <si>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</si>
  <si>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</si>
  <si>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</si>
  <si>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</si>
  <si>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</si>
  <si>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</si>
  <si>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</si>
  <si>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</si>
  <si>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</si>
  <si>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</si>
  <si>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</si>
  <si>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</si>
  <si>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</si>
  <si>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</si>
  <si>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</si>
  <si>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</si>
  <si>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</si>
  <si>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</si>
  <si>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</si>
  <si>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</si>
  <si>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</si>
  <si>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</si>
  <si>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</si>
  <si>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</si>
  <si>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</si>
  <si>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</si>
  <si>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</si>
  <si>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</si>
  <si>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</si>
  <si>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</si>
  <si>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</si>
  <si>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</si>
  <si>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</si>
  <si>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</si>
  <si>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</si>
  <si>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</si>
  <si>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</si>
  <si>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</si>
  <si>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</si>
  <si>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</si>
  <si>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</si>
  <si>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</si>
  <si>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</si>
  <si>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</si>
  <si>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</si>
  <si>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</si>
  <si>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</si>
  <si>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</si>
  <si>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</si>
  <si>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</si>
  <si>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</si>
  <si>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</si>
  <si>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</si>
  <si>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</si>
  <si>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</si>
  <si>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</si>
  <si>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</si>
  <si>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</si>
  <si>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</si>
  <si>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</si>
  <si>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</si>
  <si>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</si>
  <si>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</si>
  <si>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</si>
  <si>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</si>
  <si>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</si>
  <si>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</si>
  <si>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</si>
  <si>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</si>
  <si>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</si>
  <si>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</si>
  <si>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</si>
  <si>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</si>
  <si>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</si>
  <si>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</si>
  <si>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</si>
  <si>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</si>
  <si>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</si>
  <si>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</si>
  <si>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</si>
  <si>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</si>
  <si>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</si>
  <si>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</si>
  <si>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</si>
  <si>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</si>
  <si>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</si>
  <si>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</si>
  <si>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</si>
  <si>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</si>
  <si>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</si>
  <si>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</si>
  <si>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</si>
  <si>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</si>
  <si>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</si>
  <si>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</si>
  <si>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</si>
  <si>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</si>
  <si>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</si>
  <si>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</si>
  <si>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</si>
  <si>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</si>
  <si>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</si>
  <si>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</si>
  <si>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</si>
  <si>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</si>
  <si>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</si>
  <si>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</si>
  <si>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</si>
  <si>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</si>
  <si>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</si>
  <si>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</si>
  <si>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</si>
  <si>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</si>
  <si>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</si>
  <si>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</si>
  <si>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</si>
  <si>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</si>
  <si>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</si>
  <si>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</si>
  <si>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</si>
  <si>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</si>
  <si>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</si>
  <si>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</si>
  <si>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</si>
  <si>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</si>
  <si>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</si>
  <si>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</si>
  <si>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</si>
  <si>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</si>
  <si>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</si>
  <si>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</si>
  <si>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</si>
  <si>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</si>
  <si>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</si>
  <si>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</si>
  <si>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</si>
  <si>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</si>
  <si>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</si>
  <si>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</si>
  <si>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</si>
  <si>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</si>
  <si>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</si>
  <si>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</si>
  <si>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</si>
  <si>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</si>
  <si>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</si>
  <si>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</si>
  <si>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</si>
  <si>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</si>
  <si>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</si>
  <si>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</si>
  <si>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</si>
  <si>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</si>
  <si>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</si>
  <si>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</si>
  <si>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</si>
  <si>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</si>
  <si>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</si>
  <si>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</si>
  <si>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</si>
  <si>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</si>
  <si>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</si>
  <si>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</si>
  <si>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</si>
  <si>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</si>
  <si>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</si>
  <si>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</si>
  <si>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</si>
  <si>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</si>
  <si>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</si>
  <si>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</si>
  <si>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</si>
  <si>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</si>
  <si>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</si>
  <si>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</si>
  <si>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</si>
  <si>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</si>
  <si>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</si>
  <si>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</si>
  <si>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</si>
  <si>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</si>
  <si>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</si>
  <si>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</si>
  <si>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</si>
  <si>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</si>
  <si>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</si>
  <si>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</si>
  <si>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</si>
  <si>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</si>
  <si>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</si>
  <si>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</si>
  <si>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</si>
  <si>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</si>
  <si>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</si>
  <si>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</si>
  <si>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</si>
  <si>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</si>
  <si>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</si>
  <si>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</si>
  <si>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</si>
  <si>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</si>
  <si>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</si>
  <si>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</si>
  <si>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</si>
  <si>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</si>
  <si>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</si>
  <si>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</si>
  <si>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</si>
  <si>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</si>
  <si>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</si>
  <si>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</si>
  <si>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</si>
  <si>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</si>
  <si>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</si>
  <si>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</si>
  <si>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</si>
  <si>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</si>
  <si>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</si>
  <si>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</si>
  <si>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</si>
  <si>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</si>
  <si>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</si>
  <si>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</si>
  <si>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</si>
  <si>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</si>
  <si>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</si>
  <si>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</si>
  <si>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</si>
  <si>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</si>
  <si>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</si>
  <si>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</si>
  <si>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</si>
  <si>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</si>
  <si>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</si>
  <si>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</si>
  <si>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</si>
  <si>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</si>
  <si>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</si>
  <si>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</si>
  <si>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</si>
  <si>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</si>
  <si>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</si>
  <si>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</si>
  <si>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</si>
  <si>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</si>
  <si>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</si>
  <si>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</si>
  <si>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</si>
  <si>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</si>
  <si>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</si>
  <si>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</si>
  <si>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</si>
  <si>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</si>
  <si>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</si>
  <si>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</si>
  <si>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</si>
  <si>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</si>
  <si>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</si>
  <si>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</si>
  <si>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</si>
  <si>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</si>
  <si>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</si>
  <si>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</si>
  <si>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</si>
  <si>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</si>
  <si>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</si>
  <si>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</si>
  <si>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</si>
  <si>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</si>
  <si>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</si>
  <si>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</si>
  <si>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</si>
  <si>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</si>
  <si>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</si>
  <si>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</si>
  <si>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</si>
  <si>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</si>
  <si>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</si>
  <si>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</si>
  <si>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</si>
  <si>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</si>
  <si>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</si>
  <si>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</si>
  <si>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</si>
  <si>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</si>
  <si>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</si>
  <si>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</si>
  <si>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</si>
  <si>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</si>
  <si>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</si>
  <si>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</si>
  <si>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</si>
  <si>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</si>
  <si>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</si>
  <si>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</si>
  <si>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</si>
  <si>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</si>
  <si>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</si>
  <si>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</si>
  <si>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</si>
  <si>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</si>
  <si>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</si>
  <si>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</si>
  <si>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</si>
  <si>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</si>
  <si>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</si>
  <si>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</si>
  <si>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</si>
  <si>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</si>
  <si>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</si>
  <si>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</si>
  <si>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</si>
  <si>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</si>
  <si>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</si>
  <si>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</si>
  <si>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</si>
  <si>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</si>
  <si>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</si>
  <si>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</si>
  <si>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</si>
  <si>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</si>
  <si>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</si>
  <si>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</si>
  <si>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</si>
  <si>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</si>
  <si>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</si>
  <si>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</si>
  <si>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</si>
  <si>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</si>
  <si>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</si>
  <si>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</si>
  <si>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</si>
  <si>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</si>
  <si>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</si>
  <si>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</si>
  <si>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</si>
  <si>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</si>
  <si>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</si>
  <si>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</si>
  <si>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</si>
  <si>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</si>
  <si>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</si>
  <si>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</si>
  <si>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</si>
  <si>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</si>
  <si>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</si>
  <si>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</si>
  <si>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</si>
  <si>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</si>
  <si>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</si>
  <si>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</si>
  <si>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</si>
  <si>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</si>
  <si>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</si>
  <si>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</si>
  <si>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</si>
  <si>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</si>
  <si>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</si>
  <si>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</si>
  <si>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</si>
  <si>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</si>
  <si>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</si>
  <si>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</si>
  <si>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</si>
  <si>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</si>
  <si>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</si>
  <si>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</si>
  <si>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</si>
  <si>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</si>
  <si>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</si>
  <si>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</si>
  <si>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</si>
  <si>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</si>
  <si>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</si>
  <si>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</si>
  <si>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</si>
  <si>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</si>
  <si>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</si>
  <si>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</si>
  <si>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</si>
  <si>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</si>
  <si>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</si>
  <si>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</si>
  <si>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</si>
  <si>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</si>
  <si>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</si>
  <si>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</si>
  <si>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</si>
  <si>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</si>
  <si>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</si>
  <si>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</si>
  <si>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</si>
  <si>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</si>
  <si>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</si>
  <si>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</si>
  <si>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</si>
  <si>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</si>
  <si>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</si>
  <si>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</si>
  <si>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</si>
  <si>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</si>
  <si>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</si>
  <si>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</si>
  <si>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</si>
  <si>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</si>
  <si>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</si>
  <si>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</si>
  <si>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</si>
  <si>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</si>
  <si>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</si>
  <si>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</si>
  <si>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</si>
  <si>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</si>
  <si>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</si>
  <si>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</si>
  <si>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</si>
  <si>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</si>
  <si>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</si>
  <si>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</si>
  <si>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</si>
  <si>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</si>
  <si>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</si>
  <si>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</si>
  <si>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</si>
  <si>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</si>
  <si>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</si>
  <si>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</si>
  <si>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</si>
  <si>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</si>
  <si>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</si>
  <si>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</si>
  <si>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</si>
  <si>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</si>
  <si>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</si>
  <si>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</si>
  <si>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</si>
  <si>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</si>
  <si>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</si>
  <si>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</si>
  <si>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</si>
  <si>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</si>
  <si>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</si>
  <si>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</si>
  <si>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</si>
  <si>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</si>
  <si>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</si>
  <si>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</si>
  <si>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</si>
  <si>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</si>
  <si>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</si>
  <si>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</si>
  <si>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</si>
  <si>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</si>
  <si>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</si>
  <si>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</si>
  <si>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</si>
  <si>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</si>
  <si>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</si>
  <si>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</si>
  <si>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</si>
  <si>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</si>
  <si>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</si>
  <si>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</si>
  <si>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</si>
  <si>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</si>
  <si>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</si>
  <si>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</si>
  <si>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</si>
  <si>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</si>
  <si>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</si>
  <si>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</si>
  <si>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</si>
  <si>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</si>
  <si>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</si>
  <si>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</si>
  <si>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</si>
  <si>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</si>
  <si>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</si>
  <si>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</si>
  <si>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</si>
  <si>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</si>
  <si>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</si>
  <si>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</si>
  <si>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</si>
  <si>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</si>
  <si>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</si>
  <si>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</si>
  <si>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</si>
  <si>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</si>
  <si>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</si>
  <si>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</si>
  <si>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</si>
  <si>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</si>
  <si>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</si>
  <si>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</si>
  <si>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</si>
  <si>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</si>
  <si>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</si>
  <si>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</si>
  <si>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</si>
  <si>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</si>
  <si>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</si>
  <si>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</si>
  <si>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</si>
  <si>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</si>
  <si>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</si>
  <si>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</si>
  <si>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</si>
  <si>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</si>
  <si>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</si>
  <si>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</si>
  <si>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</si>
  <si>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</si>
  <si>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</si>
  <si>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</si>
  <si>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</si>
  <si>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</si>
  <si>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</si>
  <si>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</si>
  <si>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</si>
  <si>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</si>
  <si>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</si>
  <si>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</si>
  <si>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</si>
  <si>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</si>
  <si>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</si>
  <si>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</si>
  <si>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</si>
  <si>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</si>
  <si>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</si>
  <si>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</si>
  <si>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</si>
  <si>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</si>
  <si>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</si>
  <si>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</si>
  <si>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</si>
  <si>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</si>
  <si>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</si>
  <si>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</si>
  <si>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</si>
  <si>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</si>
  <si>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</si>
  <si>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</si>
  <si>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</si>
  <si>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</si>
  <si>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</si>
  <si>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</si>
  <si>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</si>
  <si>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</si>
  <si>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</si>
  <si>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</si>
  <si>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</si>
  <si>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</si>
  <si>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</si>
  <si>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</si>
  <si>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</si>
  <si>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</si>
  <si>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</si>
  <si>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</si>
  <si>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</si>
  <si>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</si>
  <si>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</si>
  <si>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</si>
  <si>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</si>
  <si>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</si>
  <si>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</si>
  <si>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</si>
  <si>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</si>
  <si>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</si>
  <si>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</si>
  <si>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</si>
  <si>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</si>
  <si>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</si>
  <si>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</si>
  <si>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</si>
  <si>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</si>
  <si>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</si>
  <si>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</si>
  <si>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</si>
  <si>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</si>
  <si>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</si>
  <si>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</si>
  <si>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</si>
  <si>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</si>
  <si>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</si>
  <si>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</si>
  <si>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</si>
  <si>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</si>
  <si>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</si>
  <si>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</si>
  <si>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</si>
  <si>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</si>
  <si>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</si>
  <si>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</si>
  <si>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</si>
  <si>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</si>
  <si>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</si>
  <si>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</si>
  <si>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</si>
  <si>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</si>
  <si>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</si>
  <si>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</si>
  <si>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</si>
  <si>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</si>
  <si>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</si>
  <si>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</si>
  <si>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</si>
  <si>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</si>
  <si>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</si>
  <si>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</si>
  <si>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</si>
  <si>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</si>
  <si>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</si>
  <si>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</si>
  <si>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</si>
  <si>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</si>
  <si>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</si>
  <si>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</si>
  <si>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</si>
  <si>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</si>
  <si>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</si>
  <si>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</si>
  <si>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</si>
  <si>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</si>
  <si>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</si>
  <si>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</si>
  <si>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</si>
  <si>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</si>
  <si>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</si>
  <si>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</si>
  <si>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</si>
  <si>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</si>
  <si>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</si>
  <si>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</si>
  <si>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</si>
  <si>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</si>
  <si>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</si>
  <si>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</si>
  <si>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</si>
  <si>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</si>
  <si>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</si>
  <si>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</si>
  <si>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</si>
  <si>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</si>
  <si>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</si>
  <si>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</si>
  <si>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</si>
  <si>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</si>
  <si>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</si>
  <si>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</si>
  <si>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</si>
  <si>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</si>
  <si>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</si>
  <si>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</si>
  <si>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</si>
  <si>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</si>
  <si>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</si>
  <si>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</si>
  <si>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</si>
  <si>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</si>
  <si>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</si>
  <si>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</si>
  <si>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</si>
  <si>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</si>
  <si>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</si>
  <si>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</si>
  <si>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</si>
  <si>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</si>
  <si>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</si>
  <si>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</si>
  <si>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</si>
  <si>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</si>
  <si>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</si>
  <si>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</si>
  <si>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</si>
  <si>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</si>
  <si>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</si>
  <si>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</si>
  <si>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</si>
  <si>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</si>
  <si>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</si>
  <si>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</si>
  <si>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</si>
  <si>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</si>
  <si>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</si>
  <si>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</si>
  <si>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</si>
  <si>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</si>
  <si>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</si>
  <si>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</si>
  <si>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</si>
  <si>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</si>
  <si>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</si>
  <si>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</si>
  <si>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</si>
  <si>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</si>
  <si>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</si>
  <si>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</si>
  <si>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</si>
  <si>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</si>
  <si>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</si>
  <si>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</si>
  <si>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</si>
  <si>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</si>
  <si>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</si>
  <si>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</si>
  <si>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</si>
  <si>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</si>
  <si>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</si>
  <si>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</si>
  <si>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</si>
  <si>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</si>
  <si>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</si>
  <si>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</si>
  <si>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</si>
  <si>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</si>
  <si>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</si>
  <si>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</si>
  <si>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</si>
  <si>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</si>
  <si>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</si>
  <si>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</si>
  <si>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</si>
  <si>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</si>
  <si>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</si>
  <si>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</si>
  <si>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</si>
  <si>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</si>
  <si>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</si>
  <si>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</si>
  <si>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</si>
  <si>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</si>
  <si>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</si>
  <si>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</si>
  <si>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</si>
  <si>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</si>
  <si>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</si>
  <si>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</si>
  <si>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</si>
  <si>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</si>
  <si>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</si>
  <si>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</si>
  <si>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</si>
  <si>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</si>
  <si>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</si>
  <si>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</si>
  <si>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</si>
  <si>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</si>
  <si>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</si>
  <si>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</si>
  <si>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</si>
  <si>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</si>
  <si>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</si>
  <si>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</si>
  <si>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</si>
  <si>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</si>
  <si>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</si>
  <si>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</si>
  <si>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</si>
  <si>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</si>
  <si>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</si>
  <si>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</si>
  <si>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</si>
  <si>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</si>
  <si>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</si>
  <si>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</si>
  <si>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</si>
  <si>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</si>
  <si>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</si>
  <si>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</si>
  <si>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</si>
  <si>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</si>
  <si>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</si>
  <si>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</si>
  <si>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</si>
  <si>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</si>
  <si>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</si>
  <si>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</si>
  <si>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</si>
  <si>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</si>
  <si>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</si>
  <si>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</si>
  <si>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</si>
  <si>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</si>
  <si>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</si>
  <si>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</si>
  <si>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</si>
  <si>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</si>
  <si>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</si>
  <si>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</si>
  <si>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</si>
  <si>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</si>
  <si>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</si>
  <si>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</si>
  <si>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</si>
  <si>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</si>
  <si>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</si>
  <si>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</si>
  <si>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</si>
  <si>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</si>
  <si>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</si>
  <si>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</si>
  <si>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</si>
  <si>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</si>
  <si>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</si>
  <si>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</si>
  <si>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</si>
  <si>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</si>
  <si>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</si>
  <si>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</si>
  <si>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</si>
  <si>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</si>
  <si>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</si>
  <si>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</si>
  <si>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</si>
  <si>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</si>
  <si>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</si>
  <si>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</si>
  <si>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</si>
  <si>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</si>
  <si>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</si>
  <si>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</si>
  <si>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</si>
  <si>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</si>
  <si>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</si>
  <si>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</si>
  <si>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</si>
  <si>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</si>
  <si>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</si>
  <si>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</si>
  <si>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</si>
  <si>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</si>
  <si>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</si>
  <si>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</si>
  <si>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</si>
  <si>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</si>
  <si>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</si>
  <si>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</si>
  <si>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</si>
  <si>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</si>
  <si>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</si>
  <si>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</si>
  <si>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</si>
  <si>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</si>
  <si>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</si>
  <si>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</si>
  <si>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</si>
  <si>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</si>
  <si>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</si>
  <si>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</si>
  <si>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</si>
  <si>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</si>
  <si>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</si>
  <si>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</si>
  <si>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</si>
  <si>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</si>
  <si>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</si>
  <si>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</si>
  <si>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</si>
  <si>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</si>
  <si>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</si>
  <si>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</si>
  <si>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</si>
  <si>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</si>
  <si>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</si>
  <si>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</si>
  <si>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</si>
  <si>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</si>
  <si>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</si>
  <si>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</si>
  <si>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</si>
  <si>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</si>
  <si>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</si>
  <si>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</si>
  <si>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</si>
  <si>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</si>
  <si>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</si>
  <si>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</si>
  <si>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</si>
  <si>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</si>
  <si>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</si>
  <si>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</si>
  <si>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</si>
  <si>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</si>
  <si>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</si>
  <si>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</si>
  <si>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</si>
  <si>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</si>
  <si>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</si>
  <si>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</si>
  <si>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</si>
  <si>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</si>
  <si>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</si>
  <si>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</si>
  <si>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</si>
  <si>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</si>
  <si>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</si>
  <si>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</si>
  <si>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</si>
  <si>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</si>
  <si>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</si>
  <si>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</si>
  <si>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</si>
  <si>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</si>
  <si>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</si>
  <si>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</si>
  <si>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</si>
  <si>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</si>
  <si>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</si>
  <si>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</si>
  <si>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</si>
  <si>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</si>
  <si>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</si>
  <si>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</si>
  <si>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</si>
  <si>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</si>
  <si>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</si>
  <si>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</si>
  <si>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</si>
  <si>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</si>
  <si>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</si>
  <si>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</si>
  <si>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</si>
  <si>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</si>
  <si>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</si>
  <si>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</si>
  <si>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</si>
  <si>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</si>
  <si>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</si>
  <si>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</si>
  <si>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</si>
  <si>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</si>
  <si>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</si>
  <si>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</si>
  <si>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</si>
  <si>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</si>
  <si>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</si>
  <si>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</si>
  <si>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</si>
  <si>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</si>
  <si>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</si>
  <si>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</si>
  <si>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</si>
  <si>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</si>
  <si>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</si>
  <si>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</si>
  <si>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</si>
  <si>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</si>
  <si>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</si>
  <si>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</si>
  <si>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</si>
  <si>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</si>
  <si>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</si>
  <si>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</si>
  <si>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</si>
  <si>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</si>
  <si>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</si>
  <si>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</si>
  <si>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</si>
  <si>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</si>
  <si>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</si>
  <si>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</si>
  <si>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</si>
  <si>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</si>
  <si>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</si>
  <si>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</si>
  <si>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</si>
  <si>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</si>
  <si>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</si>
  <si>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</si>
  <si>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</si>
  <si>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</si>
  <si>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</si>
  <si>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</si>
  <si>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</si>
  <si>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</si>
  <si>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</si>
  <si>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</si>
  <si>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</si>
  <si>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</si>
  <si>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</si>
  <si>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</si>
  <si>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</si>
  <si>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</si>
  <si>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</si>
  <si>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</si>
  <si>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</si>
  <si>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</si>
  <si>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</si>
  <si>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</si>
  <si>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</si>
  <si>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</si>
  <si>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</si>
  <si>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</si>
  <si>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</si>
  <si>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</si>
  <si>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</si>
  <si>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</si>
  <si>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</si>
  <si>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</si>
  <si>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</si>
  <si>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</si>
  <si>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</si>
  <si>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</si>
  <si>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</si>
  <si>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</si>
  <si>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</si>
  <si>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</si>
  <si>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</si>
  <si>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</si>
  <si>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</si>
  <si>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</si>
  <si>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</si>
  <si>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</si>
  <si>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</si>
  <si>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</si>
  <si>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</si>
  <si>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</si>
  <si>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</si>
  <si>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</si>
  <si>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</si>
  <si>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</si>
  <si>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</si>
  <si>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</si>
  <si>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</si>
  <si>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</si>
  <si>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</si>
  <si>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</si>
  <si>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</si>
  <si>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</si>
  <si>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</si>
  <si>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</si>
  <si>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</si>
  <si>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</si>
  <si>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</si>
  <si>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</si>
  <si>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</si>
  <si>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</si>
  <si>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</si>
  <si>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</si>
  <si>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</si>
  <si>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</si>
  <si>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</si>
  <si>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</si>
  <si>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</si>
  <si>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</si>
  <si>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</si>
  <si>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</si>
  <si>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</si>
  <si>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</si>
  <si>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</si>
  <si>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</si>
  <si>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</si>
  <si>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</si>
  <si>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</si>
  <si>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</si>
  <si>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</si>
  <si>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</si>
  <si>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</si>
  <si>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</si>
  <si>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</si>
  <si>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</si>
  <si>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</si>
  <si>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</si>
  <si>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</si>
  <si>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</si>
  <si>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</si>
  <si>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</si>
  <si>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</si>
  <si>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</si>
  <si>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</si>
  <si>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</si>
  <si>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</si>
  <si>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</si>
  <si>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</si>
  <si>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</si>
  <si>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</si>
  <si>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</si>
  <si>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</si>
  <si>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</si>
  <si>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</si>
  <si>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</si>
  <si>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</si>
  <si>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</si>
  <si>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</si>
  <si>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</si>
  <si>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</si>
  <si>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</si>
  <si>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</si>
  <si>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</si>
  <si>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</si>
  <si>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</si>
  <si>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</si>
  <si>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</si>
  <si>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</si>
  <si>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</si>
  <si>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</si>
  <si>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</si>
  <si>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</si>
  <si>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</si>
  <si>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</si>
  <si>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</si>
  <si>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</si>
  <si>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</si>
  <si>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</si>
  <si>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</si>
  <si>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</si>
  <si>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</si>
  <si>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</si>
  <si>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</si>
  <si>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</si>
  <si>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</si>
  <si>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</si>
  <si>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</si>
  <si>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</si>
  <si>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</si>
  <si>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</si>
  <si>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</si>
  <si>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</si>
  <si>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</si>
  <si>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</si>
  <si>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</si>
  <si>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</si>
  <si>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</si>
  <si>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</si>
  <si>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</si>
  <si>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</si>
  <si>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</si>
  <si>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</si>
  <si>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</si>
  <si>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</si>
  <si>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</si>
  <si>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</si>
  <si>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</si>
  <si>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</si>
  <si>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</si>
  <si>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</si>
  <si>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</si>
  <si>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</si>
  <si>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</si>
  <si>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</si>
  <si>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</si>
  <si>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</si>
  <si>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</si>
  <si>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</si>
  <si>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</si>
  <si>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</si>
  <si>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</si>
  <si>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</si>
  <si>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</si>
  <si>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</si>
  <si>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</si>
  <si>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</si>
  <si>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</si>
  <si>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</si>
  <si>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</si>
  <si>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</si>
  <si>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</si>
  <si>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</si>
  <si>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</si>
  <si>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</si>
  <si>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</si>
  <si>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</si>
  <si>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</si>
  <si>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</si>
  <si>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</si>
  <si>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</si>
  <si>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</si>
  <si>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</si>
  <si>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</si>
  <si>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</si>
  <si>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</si>
  <si>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</si>
  <si>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</si>
  <si>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</si>
  <si>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</si>
  <si>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</si>
  <si>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</si>
  <si>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</si>
  <si>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</si>
  <si>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</si>
  <si>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</si>
  <si>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</si>
  <si>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</si>
  <si>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</si>
  <si>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</si>
  <si>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</si>
  <si>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</si>
  <si>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</si>
  <si>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</si>
  <si>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</si>
  <si>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</si>
  <si>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</si>
  <si>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</si>
  <si>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</si>
  <si>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</si>
  <si>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</si>
  <si>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</si>
  <si>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</si>
  <si>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</si>
  <si>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</si>
  <si>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</si>
  <si>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</si>
  <si>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</si>
  <si>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</si>
  <si>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</si>
  <si>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</si>
  <si>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</si>
  <si>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</si>
  <si>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</si>
  <si>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</si>
  <si>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</si>
  <si>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</si>
  <si>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</si>
  <si>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</si>
  <si>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</si>
  <si>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</si>
  <si>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</si>
  <si>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</si>
  <si>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</si>
  <si>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</si>
  <si>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</si>
  <si>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</si>
  <si>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</si>
  <si>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</si>
  <si>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</si>
  <si>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</si>
  <si>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</si>
  <si>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</si>
  <si>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</si>
  <si>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</si>
  <si>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</si>
  <si>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</si>
  <si>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</si>
  <si>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</si>
  <si>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</si>
  <si>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</si>
  <si>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</si>
  <si>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</si>
  <si>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</si>
  <si>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</si>
  <si>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</si>
  <si>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</si>
  <si>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</si>
  <si>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</si>
  <si>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</si>
  <si>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</si>
  <si>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</si>
  <si>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</si>
  <si>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</si>
  <si>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</si>
  <si>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</si>
  <si>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</si>
  <si>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</si>
  <si>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</si>
  <si>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</si>
  <si>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</si>
  <si>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</si>
  <si>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</si>
  <si>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</si>
  <si>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</si>
  <si>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</si>
  <si>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</si>
  <si>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</si>
  <si>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</si>
  <si>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</si>
  <si>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</si>
  <si>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</si>
  <si>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</si>
  <si>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</si>
  <si>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</si>
  <si>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</si>
  <si>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</si>
  <si>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</si>
  <si>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</si>
  <si>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</si>
  <si>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</si>
  <si>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</si>
  <si>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</si>
  <si>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</si>
  <si>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</si>
  <si>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</si>
  <si>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</si>
  <si>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</si>
  <si>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</si>
  <si>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</si>
  <si>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</si>
  <si>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</si>
  <si>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</si>
  <si>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</si>
  <si>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</si>
  <si>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</si>
  <si>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</si>
  <si>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</si>
  <si>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</si>
  <si>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</si>
  <si>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</si>
  <si>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</si>
  <si>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</si>
  <si>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</si>
  <si>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</si>
  <si>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</si>
  <si>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</si>
  <si>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</si>
  <si>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</si>
  <si>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</si>
  <si>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</si>
  <si>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</si>
  <si>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</si>
  <si>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</si>
  <si>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</si>
  <si>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</si>
  <si>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</si>
  <si>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</si>
  <si>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</si>
  <si>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</si>
  <si>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</si>
  <si>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</si>
  <si>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</si>
  <si>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</si>
  <si>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</si>
  <si>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</si>
  <si>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</si>
  <si>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</si>
  <si>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</si>
  <si>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</si>
  <si>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</si>
  <si>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</si>
  <si>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</si>
  <si>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</si>
  <si>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</si>
  <si>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</si>
  <si>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</si>
  <si>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</si>
  <si>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</si>
  <si>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</si>
  <si>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</si>
  <si>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</si>
  <si>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</si>
  <si>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</si>
  <si>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</si>
  <si>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</si>
  <si>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</si>
  <si>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</si>
  <si>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</si>
  <si>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</si>
  <si>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</si>
  <si>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</si>
  <si>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</si>
  <si>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</si>
  <si>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</si>
  <si>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</si>
  <si>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</si>
  <si>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</si>
  <si>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</si>
  <si>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</si>
  <si>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</si>
  <si>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</si>
  <si>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</si>
  <si>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</si>
  <si>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</si>
  <si>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</si>
  <si>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</si>
  <si>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</si>
  <si>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</si>
  <si>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</si>
  <si>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</si>
  <si>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</si>
  <si>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</si>
  <si>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</si>
  <si>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</si>
  <si>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</si>
  <si>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</si>
  <si>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</si>
  <si>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</si>
  <si>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</si>
  <si>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</si>
  <si>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</si>
  <si>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</si>
  <si>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</si>
  <si>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</si>
  <si>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</si>
  <si>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</si>
  <si>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</si>
  <si>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</si>
  <si>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</si>
  <si>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</si>
  <si>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</si>
  <si>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</si>
  <si>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</si>
  <si>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</si>
  <si>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</si>
  <si>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</si>
  <si>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</si>
  <si>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</si>
  <si>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</si>
  <si>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</si>
  <si>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</si>
  <si>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</si>
  <si>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</si>
  <si>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</si>
  <si>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</si>
  <si>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</si>
  <si>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</si>
  <si>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</si>
  <si>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</si>
  <si>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</si>
  <si>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</si>
  <si>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</si>
  <si>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</si>
  <si>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</si>
  <si>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</si>
  <si>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</si>
  <si>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</si>
  <si>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</si>
  <si>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</si>
  <si>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</si>
  <si>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</si>
  <si>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</si>
  <si>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</si>
  <si>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</si>
  <si>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</si>
  <si>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</si>
  <si>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</si>
  <si>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</si>
  <si>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</si>
  <si>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</si>
  <si>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</si>
  <si>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</si>
  <si>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</si>
  <si>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</si>
  <si>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</si>
  <si>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</si>
  <si>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</si>
  <si>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</si>
  <si>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</si>
  <si>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</si>
  <si>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</si>
  <si>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</si>
  <si>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</si>
  <si>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</si>
  <si>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</si>
  <si>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</si>
  <si>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</si>
  <si>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</si>
  <si>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</si>
  <si>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</si>
  <si>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</si>
  <si>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</si>
  <si>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</si>
  <si>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</si>
  <si>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</si>
  <si>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</si>
  <si>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</si>
  <si>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</si>
  <si>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</si>
  <si>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</si>
  <si>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</si>
  <si>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</si>
  <si>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</si>
  <si>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</si>
  <si>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</si>
  <si>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</si>
  <si>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</si>
  <si>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</si>
  <si>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</si>
  <si>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</si>
  <si>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</si>
  <si>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</si>
  <si>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</si>
  <si>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</si>
  <si>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</si>
  <si>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</si>
  <si>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</si>
  <si>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</si>
  <si>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</si>
  <si>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</si>
  <si>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</si>
  <si>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</si>
  <si>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</si>
  <si>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</si>
  <si>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</si>
  <si>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</si>
  <si>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</si>
  <si>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</si>
  <si>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</si>
  <si>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</si>
  <si>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</si>
  <si>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</si>
  <si>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</si>
  <si>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</si>
  <si>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</si>
  <si>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</si>
  <si>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</si>
  <si>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</si>
  <si>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</si>
  <si>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</si>
  <si>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</si>
  <si>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</si>
  <si>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</si>
  <si>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</si>
  <si>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</si>
  <si>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</si>
  <si>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</si>
  <si>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</si>
  <si>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</si>
  <si>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</si>
  <si>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</si>
  <si>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</si>
  <si>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</si>
  <si>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</si>
  <si>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</si>
  <si>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</si>
  <si>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</si>
  <si>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</si>
  <si>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</si>
  <si>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</si>
  <si>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</si>
  <si>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</si>
  <si>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</si>
  <si>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</si>
  <si>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</si>
  <si>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</si>
  <si>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</si>
  <si>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</si>
  <si>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</si>
  <si>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</si>
  <si>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</si>
  <si>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</si>
  <si>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</si>
  <si>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</si>
  <si>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</si>
  <si>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</si>
  <si>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</si>
  <si>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</si>
  <si>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</si>
  <si>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</si>
  <si>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</si>
  <si>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</si>
  <si>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</si>
  <si>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</si>
  <si>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</si>
  <si>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</si>
  <si>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</si>
  <si>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</si>
  <si>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</si>
  <si>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</si>
  <si>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</si>
  <si>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</si>
  <si>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</si>
  <si>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</si>
  <si>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</si>
  <si>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</si>
  <si>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</si>
  <si>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</si>
  <si>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</si>
  <si>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</si>
  <si>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</si>
  <si>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</si>
  <si>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</si>
  <si>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</si>
  <si>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</si>
  <si>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</si>
  <si>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</si>
  <si>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</si>
  <si>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</si>
  <si>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</si>
  <si>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</si>
  <si>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</si>
  <si>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</si>
  <si>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</si>
  <si>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</si>
  <si>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</si>
  <si>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</si>
  <si>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</si>
  <si>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</si>
  <si>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</si>
  <si>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</si>
  <si>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</si>
  <si>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</si>
  <si>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</si>
  <si>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</si>
  <si>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</si>
  <si>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</si>
  <si>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</si>
  <si>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</si>
  <si>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</si>
  <si>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</si>
  <si>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</si>
  <si>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</si>
  <si>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</si>
  <si>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</si>
  <si>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</si>
  <si>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</si>
  <si>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</si>
  <si>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</si>
  <si>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</si>
  <si>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</si>
  <si>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</si>
  <si>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</si>
  <si>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</si>
  <si>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</si>
  <si>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</si>
  <si>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</si>
  <si>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</si>
  <si>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</si>
  <si>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</si>
  <si>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</si>
  <si>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</si>
  <si>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</si>
  <si>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</si>
  <si>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</si>
  <si>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</si>
  <si>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</si>
  <si>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</si>
  <si>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</si>
  <si>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</si>
  <si>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</si>
  <si>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</si>
  <si>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</si>
  <si>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</si>
  <si>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</si>
  <si>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</si>
  <si>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</si>
  <si>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</si>
  <si>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</si>
  <si>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</si>
  <si>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</si>
  <si>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</si>
  <si>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</si>
  <si>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</si>
  <si>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</si>
  <si>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</si>
  <si>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</si>
  <si>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</si>
  <si>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</si>
  <si>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</si>
  <si>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</si>
  <si>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</si>
  <si>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</si>
  <si>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</si>
  <si>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</si>
  <si>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</si>
  <si>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</si>
  <si>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</si>
  <si>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</si>
  <si>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</si>
  <si>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</si>
  <si>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</si>
  <si>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</si>
  <si>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</si>
  <si>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</si>
  <si>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</si>
  <si>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</si>
  <si>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</si>
  <si>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</si>
  <si>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</si>
  <si>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</si>
  <si>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</si>
  <si>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</si>
  <si>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</si>
  <si>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</si>
  <si>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</si>
  <si>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</si>
  <si>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</si>
  <si>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</si>
  <si>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</si>
  <si>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</si>
  <si>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</si>
  <si>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</si>
  <si>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</si>
  <si>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</si>
  <si>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</si>
  <si>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</si>
  <si>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</si>
  <si>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</si>
  <si>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</si>
  <si>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</si>
  <si>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</si>
  <si>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</si>
  <si>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</si>
  <si>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</si>
  <si>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</si>
  <si>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</si>
  <si>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</si>
  <si>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</si>
  <si>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</si>
  <si>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</si>
  <si>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</si>
  <si>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</si>
  <si>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</si>
  <si>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</si>
  <si>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</si>
  <si>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</si>
  <si>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</si>
  <si>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</si>
  <si>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</si>
  <si>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</si>
  <si>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</si>
  <si>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</si>
  <si>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</si>
  <si>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</si>
  <si>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</si>
  <si>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</si>
  <si>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</si>
  <si>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</si>
  <si>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</si>
  <si>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</si>
  <si>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</si>
  <si>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</si>
  <si>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</si>
  <si>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</si>
  <si>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</si>
  <si>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</si>
  <si>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</si>
  <si>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</si>
  <si>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</si>
  <si>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</si>
  <si>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</si>
  <si>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</si>
  <si>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</si>
  <si>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</si>
  <si>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</si>
  <si>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</si>
  <si>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</si>
  <si>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</si>
  <si>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</si>
  <si>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</si>
  <si>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</si>
  <si>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</si>
  <si>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</si>
  <si>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</si>
  <si>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</si>
  <si>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</si>
  <si>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</si>
  <si>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</si>
  <si>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</si>
  <si>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</si>
  <si>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</si>
  <si>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</si>
  <si>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</si>
  <si>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</si>
  <si>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</si>
  <si>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</si>
  <si>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</si>
  <si>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</si>
  <si>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</si>
  <si>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</si>
  <si>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</si>
  <si>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</si>
  <si>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</si>
  <si>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</si>
  <si>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</si>
  <si>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</si>
  <si>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</si>
  <si>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</si>
  <si>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</si>
  <si>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</si>
  <si>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</si>
  <si>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</si>
  <si>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</si>
  <si>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</si>
  <si>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</si>
  <si>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</si>
  <si>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</si>
  <si>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</si>
  <si>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</si>
  <si>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</si>
  <si>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</si>
  <si>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</si>
  <si>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</si>
  <si>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</si>
  <si>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</si>
  <si>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</si>
  <si>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</si>
  <si>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</si>
  <si>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</si>
  <si>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</si>
  <si>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</si>
  <si>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</si>
  <si>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</si>
  <si>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</si>
  <si>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</si>
  <si>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</si>
  <si>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</si>
  <si>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</si>
  <si>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</si>
  <si>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</si>
  <si>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</si>
  <si>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</si>
  <si>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</si>
  <si>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</si>
  <si>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</si>
  <si>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</si>
  <si>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</si>
  <si>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</si>
  <si>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</si>
  <si>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</si>
  <si>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</si>
  <si>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</si>
  <si>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</si>
  <si>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</si>
  <si>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</si>
  <si>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</si>
  <si>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</si>
  <si>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</si>
  <si>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</si>
  <si>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</si>
  <si>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</si>
  <si>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</si>
  <si>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</si>
  <si>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</si>
  <si>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</si>
  <si>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</si>
  <si>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</si>
  <si>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</si>
  <si>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</si>
  <si>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</si>
  <si>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</si>
  <si>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</si>
  <si>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</si>
  <si>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</si>
  <si>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</si>
  <si>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</si>
  <si>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</si>
  <si>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</si>
  <si>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</si>
  <si>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</si>
  <si>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</si>
  <si>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</si>
  <si>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</si>
  <si>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</si>
  <si>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</si>
  <si>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</si>
  <si>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</si>
  <si>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</si>
  <si>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</si>
  <si>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</si>
  <si>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</si>
  <si>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</si>
  <si>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</si>
  <si>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</si>
  <si>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</si>
  <si>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</si>
  <si>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</si>
  <si>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</si>
  <si>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</si>
  <si>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</si>
  <si>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</si>
  <si>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</si>
  <si>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</si>
  <si>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</si>
  <si>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</si>
  <si>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</si>
  <si>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</si>
  <si>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</si>
  <si>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</si>
  <si>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</si>
  <si>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</si>
  <si>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</si>
  <si>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</si>
  <si>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</si>
  <si>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</si>
  <si>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</si>
  <si>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</si>
  <si>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</si>
  <si>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</si>
  <si>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</si>
  <si>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</si>
  <si>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</si>
  <si>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</si>
  <si>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</si>
  <si>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</si>
  <si>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</si>
  <si>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</si>
  <si>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</si>
  <si>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</si>
  <si>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</si>
  <si>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</si>
  <si>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</si>
  <si>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</si>
  <si>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</si>
  <si>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</si>
  <si>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</si>
  <si>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</si>
  <si>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</si>
  <si>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</si>
  <si>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</si>
  <si>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</si>
  <si>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</si>
  <si>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</si>
  <si>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</si>
  <si>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</si>
  <si>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</si>
  <si>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</si>
  <si>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</si>
  <si>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</si>
  <si>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</si>
  <si>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</si>
  <si>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</si>
  <si>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</si>
  <si>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</si>
  <si>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</si>
  <si>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</si>
  <si>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</si>
  <si>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</si>
  <si>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</si>
  <si>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</si>
  <si>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</si>
  <si>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</si>
  <si>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</si>
  <si>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</si>
  <si>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</si>
  <si>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</si>
  <si>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</si>
  <si>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</si>
  <si>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</si>
  <si>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</si>
  <si>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</si>
  <si>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</si>
  <si>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</si>
  <si>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</si>
  <si>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</si>
  <si>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</si>
  <si>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</si>
  <si>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</si>
  <si>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</si>
  <si>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</si>
  <si>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</si>
  <si>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</si>
  <si>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</si>
  <si>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</si>
  <si>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</si>
  <si>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</si>
  <si>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</si>
  <si>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</si>
  <si>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</si>
  <si>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</si>
  <si>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</si>
  <si>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</si>
  <si>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</si>
  <si>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</si>
  <si>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</si>
  <si>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</si>
  <si>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</si>
  <si>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</si>
  <si>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</si>
  <si>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</si>
  <si>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</si>
  <si>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</si>
  <si>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</si>
  <si>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</si>
  <si>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</si>
  <si>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</si>
  <si>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</si>
  <si>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</si>
  <si>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</si>
  <si>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</si>
  <si>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</si>
  <si>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</si>
  <si>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</si>
  <si>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</si>
  <si>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</si>
  <si>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</si>
  <si>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</si>
  <si>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</si>
  <si>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</si>
  <si>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</si>
  <si>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</si>
  <si>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</si>
  <si>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</si>
  <si>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</si>
  <si>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</si>
  <si>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</si>
  <si>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</si>
  <si>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</si>
  <si>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</si>
  <si>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</si>
  <si>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</si>
  <si>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</si>
  <si>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</si>
  <si>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</si>
  <si>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</si>
  <si>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</si>
  <si>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</si>
  <si>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</si>
  <si>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</si>
  <si>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</si>
  <si>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</si>
  <si>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</si>
  <si>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</si>
  <si>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</si>
  <si>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</si>
  <si>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</si>
  <si>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</si>
  <si>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</si>
  <si>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</si>
  <si>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</si>
  <si>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</si>
  <si>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</si>
  <si>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</si>
  <si>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</si>
  <si>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</si>
  <si>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</si>
  <si>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</si>
  <si>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</si>
  <si>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</si>
  <si>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</si>
  <si>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</si>
  <si>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</si>
  <si>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</si>
  <si>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</si>
  <si>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</si>
  <si>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</si>
  <si>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</si>
  <si>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</si>
  <si>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</si>
  <si>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</si>
  <si>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</si>
  <si>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</si>
  <si>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</si>
  <si>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</si>
  <si>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</si>
  <si>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</si>
  <si>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</si>
  <si>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</si>
  <si>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</si>
  <si>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</si>
  <si>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</si>
  <si>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</si>
  <si>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</si>
  <si>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</si>
  <si>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</si>
  <si>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</si>
  <si>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</si>
  <si>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</si>
  <si>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</si>
  <si>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</si>
  <si>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</si>
  <si>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</si>
  <si>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</si>
  <si>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</si>
  <si>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</si>
  <si>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</si>
  <si>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</si>
  <si>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</si>
  <si>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</si>
  <si>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</si>
  <si>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</si>
  <si>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</si>
  <si>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</si>
  <si>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</si>
  <si>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</si>
  <si>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</si>
  <si>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</si>
  <si>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</si>
  <si>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</si>
  <si>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</si>
  <si>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</si>
  <si>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</si>
  <si>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</si>
  <si>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</si>
  <si>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</si>
  <si>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</si>
  <si>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</si>
  <si>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</si>
  <si>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</si>
  <si>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</si>
  <si>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</si>
  <si>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</si>
  <si>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</si>
  <si>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</si>
  <si>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</si>
  <si>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</si>
  <si>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</si>
  <si>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</si>
  <si>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</si>
  <si>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</si>
  <si>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</si>
  <si>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</si>
  <si>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</si>
  <si>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</si>
  <si>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</si>
  <si>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</si>
  <si>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</si>
  <si>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</si>
  <si>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</si>
  <si>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</si>
  <si>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</si>
  <si>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</si>
  <si>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</si>
  <si>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</si>
  <si>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</si>
  <si>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</si>
  <si>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</si>
  <si>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</si>
  <si>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</si>
  <si>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</si>
  <si>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</si>
  <si>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</si>
  <si>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</si>
  <si>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</si>
  <si>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</si>
  <si>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</si>
  <si>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</si>
  <si>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</si>
  <si>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</si>
  <si>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</si>
  <si>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</si>
  <si>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</si>
  <si>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</si>
  <si>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</si>
  <si>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</si>
  <si>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</si>
  <si>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</si>
  <si>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</si>
  <si>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</si>
  <si>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</si>
  <si>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</si>
  <si>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</si>
  <si>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</si>
  <si>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</si>
  <si>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</si>
  <si>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</si>
  <si>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</si>
  <si>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</si>
  <si>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</si>
  <si>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</si>
  <si>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</si>
  <si>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</si>
  <si>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</si>
  <si>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</si>
  <si>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</si>
  <si>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</si>
  <si>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</si>
  <si>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</si>
  <si>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</si>
  <si>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</si>
  <si>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</si>
  <si>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</si>
  <si>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</si>
  <si>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</si>
  <si>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</si>
  <si>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</si>
  <si>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</si>
  <si>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</si>
  <si>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</si>
  <si>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</si>
  <si>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</si>
  <si>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</si>
  <si>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</si>
  <si>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</si>
  <si>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</si>
  <si>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</si>
  <si>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</si>
  <si>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</si>
  <si>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</si>
  <si>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</si>
  <si>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</si>
  <si>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</si>
  <si>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</si>
  <si>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</si>
  <si>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</si>
  <si>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</si>
  <si>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</si>
  <si>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</si>
  <si>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</si>
  <si>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</si>
  <si>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</si>
  <si>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</si>
  <si>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</si>
  <si>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</si>
  <si>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</si>
  <si>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</si>
  <si>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</si>
  <si>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</si>
  <si>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</si>
  <si>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</si>
  <si>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</si>
  <si>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</si>
  <si>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</si>
  <si>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</si>
  <si>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</si>
  <si>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</si>
  <si>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</si>
  <si>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</si>
  <si>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</si>
  <si>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</si>
  <si>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</si>
  <si>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</si>
  <si>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</si>
  <si>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</si>
  <si>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</si>
  <si>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</si>
  <si>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</si>
  <si>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</si>
  <si>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</si>
  <si>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</si>
  <si>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</si>
  <si>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</si>
  <si>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</si>
  <si>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</si>
  <si>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</si>
  <si>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</si>
  <si>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</si>
  <si>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</si>
  <si>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</si>
  <si>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</si>
  <si>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</si>
  <si>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</si>
  <si>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</si>
  <si>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</si>
  <si>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</si>
  <si>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</si>
  <si>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</si>
  <si>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</si>
  <si>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</si>
  <si>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</si>
  <si>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</si>
  <si>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</si>
  <si>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</si>
  <si>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</si>
  <si>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</si>
  <si>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</si>
  <si>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</si>
  <si>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</si>
  <si>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</si>
  <si>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</si>
  <si>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</si>
  <si>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</si>
  <si>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</si>
  <si>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</si>
  <si>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</si>
  <si>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</si>
  <si>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</si>
  <si>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</si>
  <si>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</si>
  <si>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</si>
  <si>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</si>
  <si>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</si>
  <si>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</si>
  <si>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</si>
  <si>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</si>
  <si>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</si>
  <si>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</si>
  <si>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</si>
  <si>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</si>
  <si>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</si>
  <si>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</si>
  <si>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</si>
  <si>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</si>
  <si>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</si>
  <si>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</si>
  <si>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</si>
  <si>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</si>
  <si>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</si>
  <si>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</si>
  <si>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</si>
  <si>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</si>
  <si>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</si>
  <si>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</si>
  <si>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</si>
  <si>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</si>
  <si>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</si>
  <si>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</si>
  <si>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</si>
  <si>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</si>
  <si>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</si>
  <si>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</si>
  <si>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</si>
  <si>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</si>
  <si>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</si>
  <si>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</si>
  <si>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</si>
  <si>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</si>
  <si>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</si>
  <si>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</si>
  <si>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</si>
  <si>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</si>
  <si>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</si>
  <si>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</si>
  <si>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</si>
  <si>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</si>
  <si>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</si>
  <si>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</si>
  <si>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</si>
  <si>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</si>
  <si>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</si>
  <si>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</si>
  <si>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</si>
  <si>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</si>
  <si>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</si>
  <si>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</si>
  <si>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</si>
  <si>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</si>
  <si>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</si>
  <si>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</si>
  <si>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</si>
  <si>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</si>
  <si>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</si>
  <si>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</si>
  <si>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</si>
  <si>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</si>
  <si>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</si>
  <si>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</si>
  <si>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</si>
  <si>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</si>
  <si>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</si>
  <si>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</si>
  <si>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</si>
  <si>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</si>
  <si>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</si>
  <si>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</si>
  <si>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</si>
  <si>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</si>
  <si>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</si>
  <si>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</si>
  <si>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</si>
  <si>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</si>
  <si>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</si>
  <si>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</si>
  <si>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</si>
  <si>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</si>
  <si>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</si>
  <si>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</si>
  <si>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</si>
  <si>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</si>
  <si>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</si>
  <si>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</si>
  <si>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</si>
  <si>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</si>
  <si>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</si>
  <si>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</si>
  <si>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</si>
  <si>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</si>
  <si>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</si>
  <si>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</si>
  <si>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</si>
  <si>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</si>
  <si>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</si>
  <si>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</si>
  <si>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</si>
  <si>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</si>
  <si>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</si>
  <si>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</si>
  <si>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</si>
  <si>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</si>
  <si>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</si>
  <si>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</si>
  <si>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</si>
  <si>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</si>
  <si>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</si>
  <si>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</si>
  <si>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</si>
  <si>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</si>
  <si>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</si>
  <si>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</si>
  <si>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</si>
  <si>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</si>
  <si>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</si>
  <si>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</si>
  <si>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</si>
  <si>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</si>
  <si>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</si>
  <si>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</si>
  <si>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</si>
  <si>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</si>
  <si>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</si>
  <si>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</si>
  <si>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</si>
  <si>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</si>
  <si>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</si>
  <si>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</si>
  <si>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</si>
  <si>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</si>
  <si>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</si>
  <si>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</si>
  <si>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</si>
  <si>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</si>
  <si>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</si>
  <si>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</si>
  <si>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</si>
  <si>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</si>
  <si>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</si>
  <si>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</si>
  <si>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</si>
  <si>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</si>
  <si>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</si>
  <si>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</si>
  <si>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</si>
  <si>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</si>
  <si>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</si>
  <si>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</si>
  <si>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</si>
  <si>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</si>
  <si>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</si>
  <si>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</si>
  <si>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</si>
  <si>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</si>
  <si>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</si>
  <si>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</si>
  <si>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</si>
  <si>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</si>
  <si>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</si>
  <si>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</si>
  <si>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</si>
  <si>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</si>
  <si>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</si>
  <si>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</si>
  <si>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</si>
  <si>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</si>
  <si>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</si>
  <si>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</si>
  <si>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</si>
  <si>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</si>
  <si>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</si>
  <si>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</si>
  <si>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</si>
  <si>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</si>
  <si>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</si>
  <si>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</si>
  <si>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</si>
  <si>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</si>
  <si>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</si>
  <si>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</si>
  <si>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</si>
  <si>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</si>
  <si>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</si>
  <si>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</si>
  <si>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</si>
  <si>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</si>
  <si>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</si>
  <si>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</si>
  <si>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</si>
  <si>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</si>
  <si>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</si>
  <si>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</si>
  <si>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</si>
  <si>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</si>
  <si>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</si>
  <si>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</si>
  <si>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</si>
  <si>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</si>
  <si>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</si>
  <si>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</si>
  <si>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</si>
  <si>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</si>
  <si>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</si>
  <si>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</si>
  <si>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</si>
  <si>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</si>
  <si>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</si>
  <si>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</si>
  <si>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</si>
  <si>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</si>
  <si>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</si>
  <si>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</si>
  <si>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</si>
  <si>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</si>
  <si>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</si>
  <si>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</si>
  <si>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</si>
  <si>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</si>
  <si>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</si>
  <si>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</si>
  <si>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</si>
  <si>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</si>
  <si>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</si>
  <si>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</si>
  <si>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</si>
  <si>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</si>
  <si>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</si>
  <si>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</si>
  <si>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</si>
  <si>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</si>
  <si>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</si>
  <si>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</si>
  <si>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</si>
  <si>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</si>
  <si>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</si>
  <si>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</si>
  <si>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</si>
  <si>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</si>
  <si>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</si>
  <si>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</si>
  <si>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</si>
  <si>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</si>
  <si>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</si>
  <si>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</si>
  <si>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</si>
  <si>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</si>
  <si>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</si>
  <si>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</si>
  <si>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</si>
  <si>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</si>
  <si>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</si>
  <si>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</si>
  <si>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</si>
  <si>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</si>
  <si>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</si>
  <si>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</si>
  <si>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</si>
  <si>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</si>
  <si>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</si>
  <si>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</si>
  <si>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</si>
  <si>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</si>
  <si>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</si>
  <si>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</si>
  <si>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</si>
  <si>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</si>
  <si>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</si>
  <si>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</si>
  <si>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</si>
  <si>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</si>
  <si>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</si>
  <si>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</si>
  <si>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</si>
  <si>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</si>
  <si>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</si>
  <si>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</si>
  <si>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</si>
  <si>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</si>
  <si>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</si>
  <si>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</si>
  <si>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</si>
  <si>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</si>
  <si>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</si>
  <si>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</si>
  <si>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</si>
  <si>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</si>
  <si>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</si>
  <si>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</si>
  <si>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</si>
  <si>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</si>
  <si>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</si>
  <si>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</si>
  <si>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</si>
  <si>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</si>
  <si>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</si>
  <si>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</si>
  <si>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</si>
  <si>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</si>
  <si>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</si>
  <si>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</si>
  <si>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</si>
  <si>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</si>
  <si>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</si>
  <si>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</si>
  <si>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</si>
  <si>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</si>
  <si>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</si>
  <si>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</si>
  <si>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</si>
  <si>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</si>
  <si>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</si>
  <si>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</si>
  <si>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</si>
  <si>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</si>
  <si>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</si>
  <si>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</si>
  <si>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</si>
  <si>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</si>
  <si>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</si>
  <si>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</si>
  <si>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</si>
  <si>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</si>
  <si>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</si>
  <si>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</si>
  <si>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</si>
  <si>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</si>
  <si>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</si>
  <si>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</si>
  <si>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</si>
  <si>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</si>
  <si>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</si>
  <si>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</si>
  <si>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</si>
  <si>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</si>
  <si>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</si>
  <si>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</si>
  <si>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</si>
  <si>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</si>
  <si>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</si>
  <si>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</si>
  <si>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</si>
  <si>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</si>
  <si>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</si>
  <si>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</si>
  <si>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</si>
  <si>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</si>
  <si>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</si>
  <si>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</si>
  <si>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</si>
  <si>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</si>
  <si>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</si>
  <si>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</si>
  <si>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</si>
  <si>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</si>
  <si>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</si>
  <si>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</si>
  <si>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</si>
  <si>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</si>
  <si>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</si>
  <si>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</si>
  <si>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</si>
  <si>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</si>
  <si>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</si>
  <si>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</si>
  <si>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</si>
  <si>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</si>
  <si>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</si>
  <si>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</si>
  <si>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</si>
  <si>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</si>
  <si>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</si>
  <si>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</si>
  <si>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</si>
  <si>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</si>
  <si>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</si>
  <si>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</si>
  <si>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</si>
  <si>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</si>
  <si>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</si>
  <si>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</si>
  <si>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</si>
  <si>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</si>
  <si>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</si>
  <si>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</si>
  <si>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</si>
  <si>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</si>
  <si>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</si>
  <si>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</si>
  <si>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</si>
  <si>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</si>
  <si>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</si>
  <si>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</si>
  <si>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</si>
  <si>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</si>
  <si>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</si>
  <si>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</si>
  <si>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</si>
  <si>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</si>
  <si>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</si>
  <si>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</si>
  <si>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</si>
  <si>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</si>
  <si>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</si>
  <si>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</si>
  <si>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</si>
  <si>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</si>
  <si>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</si>
  <si>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</si>
  <si>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</si>
  <si>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</si>
  <si>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</si>
  <si>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</si>
  <si>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</si>
  <si>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</si>
  <si>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</si>
  <si>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</si>
  <si>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</si>
  <si>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</si>
  <si>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</si>
  <si>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</si>
  <si>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</si>
  <si>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</si>
  <si>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</si>
  <si>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</si>
  <si>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</si>
  <si>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</si>
  <si>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</si>
  <si>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</si>
  <si>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</si>
  <si>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</si>
  <si>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</si>
  <si>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</si>
  <si>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</si>
  <si>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</si>
  <si>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</si>
  <si>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</si>
  <si>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</si>
  <si>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</si>
  <si>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</si>
  <si>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</si>
  <si>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</si>
  <si>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</si>
  <si>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</si>
  <si>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</si>
  <si>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</si>
  <si>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</si>
  <si>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</si>
  <si>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</si>
  <si>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</si>
  <si>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</si>
  <si>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</si>
  <si>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</si>
  <si>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</si>
  <si>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</si>
  <si>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</si>
  <si>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</si>
  <si>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</si>
  <si>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</si>
  <si>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</si>
  <si>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</si>
  <si>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</si>
  <si>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</si>
  <si>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</si>
  <si>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</si>
  <si>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</si>
  <si>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</si>
  <si>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</si>
  <si>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</si>
  <si>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</si>
  <si>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</si>
  <si>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</si>
  <si>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</si>
  <si>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</si>
  <si>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</si>
  <si>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</si>
  <si>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</si>
  <si>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</si>
  <si>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</si>
  <si>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</si>
  <si>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</si>
  <si>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</si>
  <si>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</si>
  <si>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</si>
  <si>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</si>
  <si>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</si>
  <si>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</si>
  <si>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</si>
  <si>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</si>
  <si>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</si>
  <si>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</si>
  <si>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</si>
  <si>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</si>
  <si>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</si>
  <si>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</si>
  <si>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</si>
  <si>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</si>
  <si>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</si>
  <si>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</si>
  <si>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</si>
  <si>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</si>
  <si>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</si>
  <si>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</si>
  <si>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</si>
  <si>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</si>
  <si>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</si>
  <si>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</si>
  <si>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</si>
  <si>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</si>
  <si>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</si>
  <si>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</si>
  <si>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</si>
  <si>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</si>
  <si>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</si>
  <si>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</si>
  <si>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</si>
  <si>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</si>
  <si>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</si>
  <si>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</si>
  <si>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</si>
  <si>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</si>
  <si>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</si>
  <si>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</si>
  <si>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</si>
  <si>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</si>
  <si>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</si>
  <si>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</si>
  <si>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</si>
  <si>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</si>
  <si>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</si>
  <si>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</si>
  <si>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</si>
  <si>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</si>
  <si>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</si>
  <si>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</si>
  <si>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</si>
  <si>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</si>
  <si>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</si>
  <si>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</si>
  <si>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</si>
  <si>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</si>
  <si>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</si>
  <si>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</si>
  <si>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</si>
  <si>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</si>
  <si>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</si>
  <si>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</si>
  <si>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</si>
  <si>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</si>
  <si>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</si>
  <si>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</si>
  <si>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</si>
  <si>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</si>
  <si>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</si>
  <si>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</si>
  <si>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</si>
  <si>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</si>
  <si>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</si>
  <si>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</si>
  <si>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</si>
  <si>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</si>
  <si>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</si>
  <si>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</si>
  <si>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</si>
  <si>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</si>
  <si>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</si>
  <si>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</si>
  <si>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</si>
  <si>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</si>
  <si>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</si>
  <si>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</si>
  <si>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</si>
  <si>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</si>
  <si>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</si>
  <si>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</si>
  <si>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</si>
  <si>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</si>
  <si>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</si>
  <si>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</si>
  <si>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</si>
  <si>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</si>
  <si>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</si>
  <si>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</si>
  <si>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</si>
  <si>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</si>
  <si>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</si>
  <si>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</si>
  <si>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</si>
  <si>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</si>
  <si>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</si>
  <si>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</si>
  <si>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</si>
  <si>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</si>
  <si>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</si>
  <si>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</si>
  <si>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</si>
  <si>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</si>
  <si>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</si>
  <si>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</si>
  <si>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</si>
  <si>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</si>
  <si>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</si>
  <si>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</si>
  <si>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</si>
  <si>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</si>
  <si>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</si>
  <si>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</si>
  <si>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</si>
  <si>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</si>
  <si>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</si>
  <si>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</si>
  <si>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</si>
  <si>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</si>
  <si>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</si>
  <si>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</si>
  <si>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</si>
  <si>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</si>
  <si>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</si>
  <si>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</si>
  <si>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</si>
  <si>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</si>
  <si>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</si>
  <si>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</si>
  <si>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</si>
  <si>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</si>
  <si>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</si>
  <si>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</si>
  <si>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</si>
  <si>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</si>
  <si>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</si>
  <si>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</si>
  <si>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</si>
  <si>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</si>
  <si>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</si>
  <si>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</si>
  <si>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</si>
  <si>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</si>
  <si>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</si>
  <si>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</si>
  <si>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</si>
  <si>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</si>
  <si>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</si>
  <si>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</si>
  <si>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</si>
  <si>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</si>
  <si>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</si>
  <si>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</si>
  <si>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</si>
  <si>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</si>
  <si>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</si>
  <si>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</si>
  <si>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</si>
  <si>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</si>
  <si>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</si>
  <si>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</si>
  <si>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</si>
  <si>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</si>
  <si>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</si>
  <si>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</si>
  <si>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</si>
  <si>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</si>
  <si>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</si>
  <si>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</si>
  <si>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</si>
  <si>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</si>
  <si>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</si>
  <si>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</si>
  <si>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</si>
  <si>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</si>
  <si>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</si>
  <si>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</si>
  <si>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</si>
  <si>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</si>
  <si>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</si>
  <si>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</si>
  <si>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</si>
  <si>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</si>
  <si>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</si>
  <si>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</si>
  <si>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</si>
  <si>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</si>
  <si>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</si>
  <si>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</si>
  <si>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</si>
  <si>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</si>
  <si>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</si>
  <si>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</si>
  <si>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</si>
  <si>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</si>
  <si>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</si>
  <si>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</si>
  <si>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</si>
  <si>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</si>
  <si>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</si>
  <si>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</si>
  <si>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</si>
  <si>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</si>
  <si>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</si>
  <si>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</si>
  <si>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</si>
  <si>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</si>
  <si>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</si>
  <si>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</si>
  <si>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</si>
  <si>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</si>
  <si>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</si>
  <si>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</si>
  <si>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</si>
  <si>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</si>
  <si>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</si>
  <si>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</si>
  <si>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</si>
  <si>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</si>
  <si>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</si>
  <si>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</si>
  <si>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</si>
  <si>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</si>
  <si>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</si>
  <si>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</si>
  <si>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</si>
  <si>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</si>
  <si>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</si>
  <si>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</si>
  <si>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</si>
  <si>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</si>
  <si>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</si>
  <si>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</si>
  <si>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</si>
  <si>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</si>
  <si>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</si>
  <si>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</si>
  <si>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</si>
  <si>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</si>
  <si>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</si>
  <si>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</si>
  <si>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</si>
  <si>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</si>
  <si>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</si>
  <si>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</si>
  <si>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</si>
  <si>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</si>
  <si>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</si>
  <si>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</si>
  <si>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</si>
  <si>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</si>
  <si>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</si>
  <si>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</si>
  <si>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</si>
  <si>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</si>
  <si>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</si>
  <si>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</si>
  <si>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</si>
  <si>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</si>
  <si>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</si>
  <si>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</si>
  <si>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</si>
  <si>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</si>
  <si>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</si>
  <si>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</si>
  <si>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</si>
  <si>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</si>
  <si>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</si>
  <si>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</si>
  <si>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</si>
  <si>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</si>
  <si>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</si>
  <si>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</si>
  <si>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</si>
  <si>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</si>
  <si>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</si>
  <si>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</si>
  <si>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</si>
  <si>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</si>
  <si>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</si>
  <si>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</si>
  <si>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</si>
  <si>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</si>
  <si>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</si>
  <si>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</si>
  <si>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</si>
  <si>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</si>
  <si>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</si>
  <si>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</si>
  <si>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</si>
  <si>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</si>
  <si>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</si>
  <si>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</si>
  <si>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</si>
  <si>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</si>
  <si>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</si>
  <si>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</si>
  <si>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</si>
  <si>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</si>
  <si>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</si>
  <si>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</si>
  <si>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</si>
  <si>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</si>
  <si>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</si>
  <si>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</si>
  <si>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</si>
  <si>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</si>
  <si>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</si>
  <si>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</si>
  <si>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</si>
  <si>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</si>
  <si>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</si>
  <si>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</si>
  <si>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</si>
  <si>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</si>
  <si>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</si>
  <si>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</si>
  <si>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</si>
  <si>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</si>
  <si>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</si>
  <si>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</si>
  <si>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</si>
  <si>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</si>
  <si>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</si>
  <si>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</si>
  <si>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</si>
  <si>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</si>
  <si>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</si>
  <si>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</si>
  <si>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</si>
  <si>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</si>
  <si>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</si>
  <si>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</si>
  <si>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</si>
  <si>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</si>
  <si>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</si>
  <si>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</si>
  <si>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</si>
  <si>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</si>
  <si>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</si>
  <si>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</si>
  <si>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</si>
  <si>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</si>
  <si>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</si>
  <si>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</si>
  <si>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</si>
  <si>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</si>
  <si>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</si>
  <si>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</si>
  <si>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</si>
  <si>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</si>
  <si>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</si>
  <si>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</si>
  <si>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</si>
  <si>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</si>
  <si>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</si>
  <si>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</si>
  <si>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</si>
  <si>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</si>
  <si>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</si>
  <si>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</si>
  <si>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</si>
  <si>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</si>
  <si>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</si>
  <si>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</si>
  <si>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</si>
  <si>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</si>
  <si>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</si>
  <si>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</si>
  <si>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</si>
  <si>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</si>
  <si>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</si>
  <si>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</si>
  <si>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</si>
  <si>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</si>
  <si>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</si>
  <si>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</si>
  <si>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</si>
  <si>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</si>
  <si>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</si>
  <si>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</si>
  <si>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</si>
  <si>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</si>
  <si>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</si>
  <si>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</si>
  <si>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</si>
  <si>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</si>
  <si>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</si>
  <si>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</si>
  <si>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</si>
  <si>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</si>
  <si>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</si>
  <si>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</si>
  <si>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</si>
  <si>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</si>
  <si>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</si>
  <si>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</si>
  <si>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</si>
  <si>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</si>
  <si>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</si>
  <si>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</si>
  <si>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</si>
  <si>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</si>
  <si>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</si>
  <si>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</si>
  <si>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</si>
  <si>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</si>
  <si>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</si>
  <si>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</si>
  <si>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</si>
  <si>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</si>
  <si>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</si>
  <si>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</si>
  <si>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</si>
  <si>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</si>
  <si>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</si>
  <si>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</si>
  <si>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</si>
  <si>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</si>
  <si>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</si>
  <si>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</si>
  <si>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</si>
  <si>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</si>
  <si>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</si>
  <si>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</si>
  <si>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</si>
  <si>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</si>
  <si>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</si>
  <si>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</si>
  <si>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</si>
  <si>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</si>
  <si>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</si>
  <si>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</si>
  <si>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</si>
  <si>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</si>
  <si>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</si>
  <si>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</si>
  <si>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</si>
  <si>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</si>
  <si>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</si>
  <si>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</si>
  <si>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</si>
  <si>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</si>
  <si>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</si>
  <si>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</si>
  <si>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</si>
  <si>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</si>
  <si>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</si>
  <si>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</si>
  <si>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</si>
  <si>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</si>
  <si>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</si>
  <si>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</si>
  <si>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</si>
  <si>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</si>
  <si>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</si>
  <si>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</si>
  <si>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</si>
  <si>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</si>
  <si>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</si>
  <si>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</si>
  <si>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</si>
  <si>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</si>
  <si>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</si>
  <si>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</si>
  <si>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</si>
  <si>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</si>
  <si>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</si>
  <si>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</si>
  <si>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</si>
  <si>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</si>
  <si>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</si>
  <si>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</si>
  <si>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</si>
  <si>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</si>
  <si>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</si>
  <si>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</si>
  <si>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</si>
  <si>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</si>
  <si>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</si>
  <si>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</si>
  <si>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</si>
  <si>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</si>
  <si>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</si>
  <si>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</si>
  <si>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</si>
  <si>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</si>
  <si>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</si>
  <si>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</si>
  <si>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</si>
  <si>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</si>
  <si>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</si>
  <si>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</si>
  <si>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</si>
  <si>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</si>
  <si>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</si>
  <si>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</si>
  <si>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</si>
  <si>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</si>
  <si>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</si>
  <si>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</si>
  <si>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</si>
  <si>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</si>
  <si>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</si>
  <si>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</si>
  <si>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</si>
  <si>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</si>
  <si>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</si>
  <si>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</si>
  <si>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</si>
  <si>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</si>
  <si>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</si>
  <si>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</si>
  <si>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</si>
  <si>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</si>
  <si>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</si>
  <si>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</si>
  <si>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</si>
  <si>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</si>
  <si>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</si>
  <si>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</si>
  <si>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</si>
  <si>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</si>
  <si>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</si>
  <si>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</si>
  <si>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</si>
  <si>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</si>
  <si>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</si>
  <si>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</si>
  <si>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</si>
  <si>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</si>
  <si>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</si>
  <si>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</si>
  <si>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</si>
  <si>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</si>
  <si>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</si>
  <si>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</si>
  <si>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</si>
  <si>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</si>
  <si>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</si>
  <si>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</si>
  <si>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</si>
  <si>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</si>
  <si>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</si>
  <si>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</si>
  <si>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</si>
  <si>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</si>
  <si>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</si>
  <si>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</si>
  <si>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</si>
  <si>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</si>
  <si>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</si>
  <si>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</si>
  <si>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</si>
  <si>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</si>
  <si>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</si>
  <si>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</si>
  <si>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</si>
  <si>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</si>
  <si>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</si>
  <si>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</si>
  <si>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</si>
  <si>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</si>
  <si>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</si>
  <si>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</si>
  <si>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</si>
  <si>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</si>
  <si>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</si>
  <si>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</si>
  <si>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</si>
  <si>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</si>
  <si>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</si>
  <si>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</si>
  <si>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</si>
  <si>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</si>
  <si>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</si>
  <si>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</si>
  <si>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</si>
  <si>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</si>
  <si>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</si>
  <si>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</si>
  <si>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</si>
  <si>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</si>
  <si>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</si>
  <si>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</si>
  <si>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</si>
  <si>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</si>
  <si>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</si>
  <si>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</si>
  <si>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</si>
  <si>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</si>
  <si>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</si>
  <si>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</si>
  <si>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</si>
  <si>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</si>
  <si>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</si>
  <si>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</si>
  <si>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</si>
  <si>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</si>
  <si>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</si>
  <si>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</si>
  <si>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</si>
  <si>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</si>
  <si>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</si>
  <si>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</si>
  <si>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</si>
  <si>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</si>
  <si>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</si>
  <si>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</si>
  <si>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</si>
  <si>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</si>
  <si>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</si>
  <si>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</si>
  <si>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</si>
  <si>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</si>
  <si>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</si>
  <si>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</si>
  <si>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</si>
  <si>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</si>
  <si>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</si>
  <si>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</si>
  <si>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</si>
  <si>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</si>
  <si>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</si>
  <si>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</si>
  <si>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</si>
  <si>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</si>
  <si>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</si>
  <si>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</si>
  <si>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</si>
  <si>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</si>
  <si>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</si>
  <si>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</si>
  <si>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</si>
  <si>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</si>
  <si>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</si>
  <si>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</si>
  <si>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</si>
  <si>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</si>
  <si>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</si>
  <si>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</si>
  <si>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</si>
  <si>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</si>
  <si>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</si>
  <si>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</si>
  <si>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</si>
  <si>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</si>
  <si>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</si>
  <si>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</si>
  <si>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</si>
  <si>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</si>
  <si>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</si>
  <si>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</si>
  <si>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</si>
  <si>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</si>
  <si>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</si>
  <si>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</si>
  <si>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</si>
  <si>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</si>
  <si>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</si>
  <si>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</si>
  <si>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</si>
  <si>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</si>
  <si>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</si>
  <si>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</si>
  <si>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</si>
  <si>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</si>
  <si>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</si>
  <si>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</si>
  <si>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</si>
  <si>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</si>
  <si>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</si>
  <si>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</si>
  <si>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</si>
  <si>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</si>
  <si>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</si>
  <si>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</si>
  <si>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</si>
  <si>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</si>
  <si>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</si>
  <si>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</si>
  <si>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</si>
  <si>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</si>
  <si>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</si>
  <si>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</si>
  <si>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</si>
  <si>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</si>
  <si>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</si>
  <si>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</si>
  <si>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</si>
  <si>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</si>
  <si>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</si>
  <si>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</si>
  <si>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</si>
  <si>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</si>
  <si>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</si>
  <si>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</si>
  <si>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</si>
  <si>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</si>
  <si>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</si>
  <si>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</si>
  <si>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</si>
  <si>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</si>
  <si>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</si>
  <si>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</si>
  <si>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</si>
  <si>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</si>
  <si>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</si>
  <si>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</si>
  <si>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</si>
  <si>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</si>
  <si>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</si>
  <si>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</si>
  <si>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</si>
  <si>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</si>
  <si>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</si>
  <si>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</si>
  <si>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</si>
  <si>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</si>
  <si>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</si>
  <si>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</si>
  <si>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</si>
  <si>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</si>
  <si>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</si>
  <si>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</si>
  <si>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</si>
  <si>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</si>
  <si>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</si>
  <si>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</si>
  <si>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</si>
  <si>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</si>
  <si>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</si>
  <si>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</si>
  <si>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</si>
  <si>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</si>
  <si>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</si>
  <si>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</si>
  <si>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</si>
  <si>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</si>
  <si>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</si>
  <si>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</si>
  <si>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</si>
  <si>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</si>
  <si>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</si>
  <si>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</si>
  <si>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</si>
  <si>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</si>
  <si>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</si>
  <si>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</si>
  <si>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</si>
  <si>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</si>
  <si>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</si>
  <si>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</si>
  <si>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</si>
  <si>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</si>
  <si>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</si>
  <si>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</si>
  <si>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</si>
  <si>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</si>
  <si>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</si>
  <si>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</si>
  <si>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</si>
  <si>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</si>
  <si>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</si>
  <si>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</si>
  <si>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</si>
  <si>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</si>
  <si>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</si>
  <si>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</si>
  <si>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</si>
  <si>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</si>
  <si>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</si>
  <si>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</si>
  <si>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</si>
  <si>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</si>
  <si>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</si>
  <si>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</si>
  <si>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</si>
  <si>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</si>
  <si>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</si>
  <si>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</si>
  <si>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</si>
  <si>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</si>
  <si>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</si>
  <si>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</si>
  <si>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</si>
  <si>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</si>
  <si>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</si>
  <si>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</si>
  <si>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</si>
  <si>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</si>
  <si>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</si>
  <si>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</si>
  <si>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</si>
  <si>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</si>
  <si>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</si>
  <si>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</si>
  <si>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</si>
  <si>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</si>
  <si>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</si>
  <si>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</si>
  <si>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</si>
  <si>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</si>
  <si>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</si>
  <si>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</si>
  <si>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</si>
  <si>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</si>
  <si>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</si>
  <si>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</si>
  <si>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</si>
  <si>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</si>
  <si>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</si>
  <si>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</si>
  <si>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</si>
  <si>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</si>
  <si>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</si>
  <si>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</si>
  <si>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</si>
  <si>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</si>
  <si>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</si>
  <si>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</si>
  <si>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</si>
  <si>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</si>
  <si>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</si>
  <si>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</si>
  <si>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</si>
  <si>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</si>
  <si>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</si>
  <si>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</si>
  <si>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</si>
  <si>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</si>
  <si>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</si>
  <si>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</si>
  <si>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</si>
  <si>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</si>
  <si>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</si>
  <si>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</si>
  <si>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</si>
  <si>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</si>
  <si>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</si>
  <si>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</si>
  <si>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</si>
  <si>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</si>
  <si>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</si>
  <si>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</si>
  <si>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</si>
  <si>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</si>
  <si>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</si>
  <si>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</si>
  <si>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</si>
  <si>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</si>
  <si>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</si>
  <si>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</si>
  <si>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</si>
  <si>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</si>
  <si>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</si>
  <si>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</si>
  <si>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</si>
  <si>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</si>
  <si>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</si>
  <si>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</si>
  <si>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</si>
  <si>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</si>
  <si>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</si>
  <si>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</si>
  <si>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</si>
  <si>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</si>
  <si>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</si>
  <si>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</si>
  <si>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</si>
  <si>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</si>
  <si>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</si>
  <si>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</si>
  <si>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</si>
  <si>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</si>
  <si>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</si>
  <si>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</si>
  <si>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</si>
  <si>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</si>
  <si>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</si>
  <si>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</si>
  <si>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</si>
  <si>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</si>
  <si>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</si>
  <si>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</si>
  <si>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</si>
  <si>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</si>
  <si>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</si>
  <si>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</si>
  <si>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</si>
  <si>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</si>
  <si>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</si>
  <si>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</si>
  <si>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</si>
  <si>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</si>
  <si>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</si>
  <si>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</si>
  <si>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</si>
  <si>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</si>
  <si>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</si>
  <si>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</si>
  <si>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</si>
  <si>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</si>
  <si>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</si>
  <si>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</si>
  <si>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</si>
  <si>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</si>
  <si>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</si>
  <si>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</si>
  <si>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</si>
  <si>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</si>
  <si>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</si>
  <si>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</si>
  <si>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</si>
  <si>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</si>
  <si>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</si>
  <si>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</si>
  <si>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</si>
  <si>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</si>
  <si>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</si>
  <si>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</si>
  <si>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</si>
  <si>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</si>
  <si>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</si>
  <si>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</si>
  <si>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</si>
  <si>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</si>
  <si>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</si>
  <si>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</si>
  <si>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</si>
  <si>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</si>
  <si>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</si>
  <si>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</si>
  <si>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</si>
  <si>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</si>
  <si>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</si>
  <si>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</si>
  <si>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</si>
  <si>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</si>
  <si>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</si>
  <si>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</si>
  <si>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</si>
  <si>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</si>
  <si>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</si>
  <si>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</si>
  <si>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</si>
  <si>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</si>
  <si>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</si>
  <si>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</si>
  <si>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</si>
  <si>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</si>
  <si>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</si>
  <si>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</si>
  <si>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</si>
  <si>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</si>
  <si>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</si>
  <si>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</si>
  <si>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</si>
  <si>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</si>
  <si>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</si>
  <si>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</si>
  <si>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</si>
  <si>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</si>
  <si>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</si>
  <si>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</si>
  <si>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</si>
  <si>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</si>
  <si>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</si>
  <si>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</si>
  <si>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</si>
  <si>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</si>
  <si>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</si>
  <si>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</si>
  <si>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</si>
  <si>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</si>
  <si>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</si>
  <si>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</si>
  <si>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</si>
  <si>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</si>
  <si>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</si>
  <si>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</si>
  <si>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</si>
  <si>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</si>
  <si>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</si>
  <si>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</si>
  <si>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</si>
  <si>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</si>
  <si>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</si>
  <si>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</si>
  <si>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</si>
  <si>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</si>
  <si>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</si>
  <si>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</si>
  <si>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</si>
  <si>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</si>
  <si>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</si>
  <si>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</si>
  <si>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</si>
  <si>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</si>
  <si>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</si>
  <si>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</si>
  <si>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</si>
  <si>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</si>
  <si>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</si>
  <si>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</si>
  <si>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</si>
  <si>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</si>
  <si>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</si>
  <si>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</si>
  <si>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</si>
  <si>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</si>
  <si>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</si>
  <si>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</si>
  <si>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</si>
  <si>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</si>
  <si>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</si>
  <si>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</si>
  <si>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</si>
  <si>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</si>
  <si>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</si>
  <si>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</si>
  <si>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</si>
  <si>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</si>
  <si>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</si>
  <si>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</si>
  <si>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</si>
  <si>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</si>
  <si>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</si>
  <si>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</si>
  <si>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</si>
  <si>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</si>
  <si>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</si>
  <si>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</si>
  <si>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</si>
  <si>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</si>
  <si>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</si>
  <si>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</si>
  <si>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</si>
  <si>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</si>
  <si>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</si>
  <si>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</si>
  <si>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</si>
  <si>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</si>
  <si>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</si>
  <si>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</si>
  <si>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</si>
  <si>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</si>
  <si>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</si>
  <si>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</si>
  <si>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</si>
  <si>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</si>
  <si>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</si>
  <si>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</si>
  <si>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</si>
  <si>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</si>
  <si>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</si>
  <si>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</si>
  <si>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</si>
  <si>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</si>
  <si>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</si>
  <si>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</si>
  <si>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</si>
  <si>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</si>
  <si>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</si>
  <si>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</si>
  <si>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</si>
  <si>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</si>
  <si>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</si>
  <si>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</si>
  <si>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</si>
  <si>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</si>
  <si>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</si>
  <si>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</si>
  <si>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</si>
  <si>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</si>
  <si>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</si>
  <si>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</si>
  <si>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</si>
  <si>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</si>
  <si>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</si>
  <si>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</si>
  <si>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</si>
  <si>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</si>
  <si>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</si>
  <si>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</si>
  <si>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</si>
  <si>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</si>
  <si>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</si>
  <si>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</si>
  <si>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</si>
  <si>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</si>
  <si>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</si>
  <si>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</si>
  <si>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</si>
  <si>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</si>
  <si>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</si>
  <si>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</si>
  <si>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</si>
  <si>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</si>
  <si>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</si>
  <si>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</si>
  <si>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</si>
  <si>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</si>
  <si>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</si>
  <si>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</si>
  <si>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</si>
  <si>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</si>
  <si>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</si>
  <si>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</si>
  <si>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</si>
  <si>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</si>
  <si>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</si>
  <si>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</si>
  <si>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</si>
  <si>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</si>
  <si>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</si>
  <si>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</si>
  <si>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</si>
  <si>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</si>
  <si>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</si>
  <si>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</si>
  <si>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</si>
  <si>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</si>
  <si>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</si>
  <si>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</si>
  <si>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</si>
  <si>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</si>
  <si>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</si>
  <si>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</si>
  <si>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</si>
  <si>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</si>
  <si>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</si>
  <si>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</si>
  <si>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</si>
  <si>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</si>
  <si>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</si>
  <si>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</si>
  <si>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</si>
  <si>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</si>
  <si>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</si>
  <si>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</si>
  <si>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</si>
  <si>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</si>
  <si>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</si>
  <si>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</si>
  <si>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</si>
  <si>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</si>
  <si>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</si>
  <si>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</si>
  <si>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</si>
  <si>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</si>
  <si>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</si>
  <si>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</si>
  <si>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</si>
  <si>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</si>
  <si>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</si>
  <si>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</si>
  <si>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</si>
  <si>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</si>
  <si>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</si>
  <si>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</si>
  <si>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</si>
  <si>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</si>
  <si>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</si>
  <si>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</si>
  <si>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</si>
  <si>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</si>
  <si>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</si>
  <si>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</si>
  <si>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</si>
  <si>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</si>
  <si>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</si>
  <si>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</si>
  <si>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</si>
  <si>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</si>
  <si>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</si>
  <si>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</si>
  <si>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</si>
  <si>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</si>
  <si>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</si>
  <si>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</si>
  <si>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</si>
  <si>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</si>
  <si>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</si>
  <si>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</si>
  <si>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</si>
  <si>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</si>
  <si>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</si>
  <si>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</si>
  <si>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</si>
  <si>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</si>
  <si>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</si>
  <si>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</si>
  <si>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</si>
  <si>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</si>
  <si>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</si>
  <si>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</si>
  <si>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</si>
  <si>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</si>
  <si>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</si>
  <si>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</si>
  <si>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</si>
  <si>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</si>
  <si>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</si>
  <si>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</si>
  <si>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</si>
  <si>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</si>
  <si>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</si>
  <si>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</si>
  <si>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</si>
  <si>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</si>
  <si>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</si>
  <si>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</si>
  <si>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</si>
  <si>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</si>
  <si>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</si>
  <si>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</si>
  <si>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</si>
  <si>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</si>
  <si>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</si>
  <si>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</si>
  <si>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</si>
  <si>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</si>
  <si>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</si>
  <si>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</si>
  <si>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</si>
  <si>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</si>
  <si>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</si>
  <si>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</si>
  <si>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</si>
  <si>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</si>
  <si>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</si>
  <si>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</si>
  <si>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</si>
  <si>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</si>
  <si>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</si>
  <si>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</si>
  <si>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</si>
  <si>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</si>
  <si>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</si>
  <si>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</si>
  <si>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</si>
  <si>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</si>
  <si>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</si>
  <si>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</si>
  <si>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</si>
  <si>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</si>
  <si>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</si>
  <si>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</si>
  <si>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</si>
  <si>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</si>
  <si>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</si>
  <si>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</si>
  <si>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</si>
  <si>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</si>
  <si>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</si>
  <si>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</si>
  <si>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</si>
  <si>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</si>
  <si>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</si>
  <si>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</si>
  <si>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</si>
  <si>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</si>
  <si>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</si>
  <si>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</si>
  <si>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</si>
  <si>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</si>
  <si>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</si>
  <si>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</si>
  <si>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</si>
  <si>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</si>
  <si>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</si>
  <si>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</si>
  <si>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</si>
  <si>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</si>
  <si>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</si>
  <si>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</si>
  <si>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</si>
  <si>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</si>
  <si>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</si>
  <si>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</si>
  <si>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</si>
  <si>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</si>
  <si>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</si>
  <si>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</si>
  <si>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</si>
  <si>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</si>
  <si>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</si>
  <si>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</si>
  <si>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</si>
  <si>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</si>
  <si>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</si>
  <si>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</si>
  <si>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</si>
  <si>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</si>
  <si>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</si>
  <si>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</si>
  <si>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</si>
  <si>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</si>
  <si>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</si>
  <si>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</si>
  <si>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</si>
  <si>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</si>
  <si>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</si>
  <si>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</si>
  <si>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</si>
  <si>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</si>
  <si>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</si>
  <si>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</si>
  <si>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</si>
  <si>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</si>
  <si>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</si>
  <si>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</si>
  <si>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</si>
  <si>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</si>
  <si>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</si>
  <si>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</si>
  <si>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</si>
  <si>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</si>
  <si>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</si>
  <si>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</si>
  <si>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</si>
  <si>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</si>
  <si>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</si>
  <si>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</si>
  <si>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</si>
  <si>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</si>
  <si>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</si>
  <si>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</si>
  <si>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</si>
  <si>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</si>
  <si>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</si>
  <si>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</si>
  <si>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</si>
  <si>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</si>
  <si>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</si>
  <si>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</si>
  <si>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</si>
  <si>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</si>
  <si>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</si>
  <si>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</si>
  <si>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</si>
  <si>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</si>
  <si>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</si>
  <si>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</si>
  <si>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</si>
  <si>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</si>
  <si>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</si>
  <si>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</si>
  <si>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</si>
  <si>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</si>
  <si>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</si>
  <si>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</si>
  <si>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</si>
  <si>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</si>
  <si>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</si>
  <si>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</si>
  <si>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</si>
  <si>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</si>
  <si>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</si>
  <si>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</si>
  <si>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</si>
  <si>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</si>
  <si>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</si>
  <si>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</si>
  <si>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</si>
  <si>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</si>
  <si>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</si>
  <si>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</si>
  <si>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</si>
  <si>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</si>
  <si>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</si>
  <si>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</si>
  <si>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</si>
  <si>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</si>
  <si>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</si>
  <si>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</si>
  <si>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</si>
  <si>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</si>
  <si>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</si>
  <si>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</si>
  <si>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</si>
  <si>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</si>
  <si>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</si>
  <si>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</si>
  <si>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</si>
  <si>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</si>
  <si>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</si>
  <si>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</si>
  <si>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</si>
  <si>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</si>
  <si>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</si>
  <si>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</si>
  <si>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</si>
  <si>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</si>
  <si>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</si>
  <si>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</si>
  <si>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</si>
  <si>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</si>
  <si>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</si>
  <si>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</si>
  <si>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</si>
  <si>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</si>
  <si>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</si>
  <si>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</si>
  <si>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</si>
  <si>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</si>
  <si>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</si>
  <si>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</si>
  <si>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</si>
  <si>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</si>
  <si>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</si>
  <si>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</si>
  <si>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</si>
  <si>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</si>
  <si>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</si>
  <si>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</si>
  <si>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</si>
  <si>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</si>
  <si>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</si>
  <si>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</si>
  <si>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</si>
  <si>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</si>
  <si>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</si>
  <si>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</si>
  <si>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</si>
  <si>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</si>
  <si>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</si>
  <si>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</si>
  <si>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</si>
  <si>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</si>
  <si>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</si>
  <si>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</si>
  <si>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</si>
  <si>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</si>
  <si>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</si>
  <si>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</si>
  <si>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</si>
  <si>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</si>
  <si>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</si>
  <si>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</si>
  <si>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</si>
  <si>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</si>
  <si>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</si>
  <si>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</si>
  <si>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</si>
  <si>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</si>
  <si>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</si>
  <si>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</si>
  <si>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</si>
  <si>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</si>
  <si>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</si>
  <si>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</si>
  <si>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</si>
  <si>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</si>
  <si>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</si>
  <si>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</si>
  <si>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</si>
  <si>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</si>
  <si>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</si>
  <si>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</si>
  <si>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</si>
  <si>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</si>
  <si>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</si>
  <si>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</si>
  <si>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</si>
  <si>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</si>
  <si>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</si>
  <si>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</si>
  <si>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</si>
  <si>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</si>
  <si>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</si>
  <si>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</si>
  <si>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</si>
  <si>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</si>
  <si>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</si>
  <si>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</si>
  <si>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</si>
  <si>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</si>
  <si>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</si>
  <si>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</si>
  <si>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</si>
  <si>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</si>
  <si>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</si>
  <si>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</si>
  <si>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</si>
  <si>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</si>
  <si>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</si>
  <si>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</si>
  <si>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</si>
  <si>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</si>
  <si>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</si>
  <si>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</si>
  <si>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</si>
  <si>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</si>
  <si>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</si>
  <si>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</si>
  <si>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</si>
  <si>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</si>
  <si>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</si>
  <si>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</si>
  <si>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</si>
  <si>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</si>
  <si>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</si>
  <si>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</si>
  <si>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</si>
  <si>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</si>
  <si>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</si>
  <si>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</si>
  <si>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</si>
  <si>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</si>
  <si>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</si>
  <si>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</si>
  <si>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</si>
  <si>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</si>
  <si>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</si>
  <si>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</si>
  <si>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</si>
  <si>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</si>
  <si>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</si>
  <si>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</si>
  <si>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</si>
  <si>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</si>
  <si>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</si>
  <si>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</si>
  <si>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</si>
  <si>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</si>
  <si>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</si>
  <si>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</si>
  <si>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</si>
  <si>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</si>
  <si>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</si>
  <si>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</si>
  <si>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</si>
  <si>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</si>
  <si>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</si>
  <si>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</si>
  <si>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</si>
  <si>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</si>
  <si>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</si>
  <si>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</si>
  <si>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</si>
  <si>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</si>
  <si>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</si>
  <si>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</si>
  <si>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</si>
  <si>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</si>
  <si>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</si>
  <si>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</si>
  <si>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</si>
  <si>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</si>
  <si>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</si>
  <si>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</si>
  <si>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</si>
  <si>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</si>
  <si>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</si>
  <si>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</si>
  <si>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</si>
  <si>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</si>
  <si>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</si>
  <si>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</si>
  <si>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</si>
  <si>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</si>
  <si>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</si>
  <si>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</si>
  <si>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</si>
  <si>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</si>
  <si>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</si>
  <si>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</si>
  <si>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</si>
  <si>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</si>
  <si>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</si>
  <si>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</si>
  <si>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</si>
  <si>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</si>
  <si>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</si>
  <si>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</si>
  <si>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</si>
  <si>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</si>
  <si>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</si>
  <si>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</si>
  <si>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</si>
  <si>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</si>
  <si>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</si>
  <si>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</si>
  <si>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</si>
  <si>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</si>
  <si>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</si>
  <si>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</si>
  <si>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</si>
  <si>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</si>
  <si>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</si>
  <si>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</si>
  <si>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</si>
  <si>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</si>
  <si>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</si>
  <si>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</si>
  <si>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</si>
  <si>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</si>
  <si>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</si>
  <si>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</si>
  <si>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</si>
  <si>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</si>
  <si>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</si>
  <si>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</si>
  <si>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</si>
  <si>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</si>
  <si>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</si>
  <si>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</si>
  <si>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</si>
  <si>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</si>
  <si>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</si>
  <si>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</si>
  <si>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</si>
  <si>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</si>
  <si>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</si>
  <si>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</si>
  <si>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</si>
  <si>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</si>
  <si>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</si>
  <si>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</si>
  <si>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</si>
  <si>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</si>
  <si>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</si>
  <si>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</si>
  <si>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</si>
  <si>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</si>
  <si>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</si>
  <si>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</si>
  <si>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</si>
  <si>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</si>
  <si>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</si>
  <si>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</si>
  <si>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</si>
  <si>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</si>
  <si>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</si>
  <si>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</si>
  <si>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</si>
  <si>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</si>
  <si>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</si>
  <si>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</si>
  <si>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</si>
  <si>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</si>
  <si>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</si>
  <si>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</si>
  <si>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</si>
  <si>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</si>
  <si>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</si>
  <si>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</si>
  <si>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</si>
  <si>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</si>
  <si>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</si>
  <si>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</si>
  <si>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</si>
  <si>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</si>
  <si>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</si>
  <si>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</si>
  <si>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</si>
  <si>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</si>
  <si>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</si>
  <si>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</si>
  <si>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</si>
  <si>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</si>
  <si>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</si>
  <si>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</si>
  <si>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</si>
  <si>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</si>
  <si>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</si>
  <si>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</si>
  <si>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</si>
  <si>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</si>
  <si>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</si>
  <si>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</si>
  <si>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</si>
  <si>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</si>
  <si>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</si>
  <si>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</si>
  <si>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</si>
  <si>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</si>
  <si>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</si>
  <si>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</si>
  <si>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</si>
  <si>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</si>
  <si>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</si>
  <si>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</si>
  <si>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</si>
  <si>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</si>
  <si>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</si>
  <si>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</si>
  <si>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</si>
  <si>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</si>
  <si>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</si>
  <si>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</si>
  <si>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</si>
  <si>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</si>
  <si>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</si>
  <si>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</si>
  <si>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</si>
  <si>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</si>
  <si>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</si>
  <si>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</si>
  <si>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</si>
  <si>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</si>
  <si>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</si>
  <si>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</si>
  <si>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</si>
  <si>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</si>
  <si>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</si>
  <si>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</si>
  <si>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</si>
  <si>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</si>
  <si>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</si>
  <si>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</si>
  <si>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</si>
  <si>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</si>
  <si>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</si>
  <si>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</si>
  <si>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</si>
  <si>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</si>
  <si>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</si>
  <si>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</si>
  <si>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</si>
  <si>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</si>
  <si>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</si>
  <si>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</si>
  <si>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</si>
  <si>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</si>
  <si>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</si>
  <si>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</si>
  <si>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</si>
  <si>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</si>
  <si>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</si>
  <si>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</si>
  <si>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</si>
  <si>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</si>
  <si>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</si>
  <si>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</si>
  <si>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</si>
  <si>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</si>
  <si>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</si>
  <si>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</si>
  <si>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</si>
  <si>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</si>
  <si>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</si>
  <si>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</si>
  <si>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</si>
  <si>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</si>
  <si>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</si>
  <si>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</si>
  <si>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</si>
  <si>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</si>
  <si>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</si>
  <si>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</si>
  <si>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</si>
  <si>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</si>
  <si>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</si>
  <si>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</si>
  <si>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</si>
  <si>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</si>
  <si>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</si>
  <si>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</si>
  <si>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</si>
  <si>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</si>
  <si>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</si>
  <si>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</si>
  <si>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</si>
  <si>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</si>
  <si>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</si>
  <si>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</si>
  <si>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</si>
  <si>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</si>
  <si>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</si>
  <si>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</si>
  <si>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</si>
  <si>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</si>
  <si>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</si>
  <si>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</si>
  <si>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</si>
  <si>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</si>
  <si>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</si>
  <si>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</si>
  <si>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</si>
  <si>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</si>
  <si>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</si>
  <si>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</si>
  <si>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</si>
  <si>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</si>
  <si>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</si>
  <si>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</si>
  <si>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</si>
  <si>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</si>
  <si>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</si>
  <si>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</si>
  <si>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</si>
  <si>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</si>
  <si>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</si>
  <si>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</si>
  <si>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</si>
  <si>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</si>
  <si>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</si>
  <si>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</si>
  <si>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</si>
  <si>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</si>
  <si>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</si>
  <si>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</si>
  <si>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</si>
  <si>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</si>
  <si>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</si>
  <si>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</si>
  <si>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</si>
  <si>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</si>
  <si>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</si>
  <si>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</si>
  <si>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</si>
  <si>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</si>
  <si>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</si>
  <si>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</si>
  <si>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</si>
  <si>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</si>
  <si>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</si>
  <si>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</si>
  <si>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</si>
  <si>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</si>
  <si>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</si>
  <si>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</si>
  <si>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</si>
  <si>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</si>
  <si>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</si>
  <si>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</si>
  <si>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</si>
  <si>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</si>
  <si>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</si>
  <si>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</si>
  <si>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</si>
  <si>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</si>
  <si>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</si>
  <si>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</si>
  <si>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</si>
  <si>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</si>
  <si>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</si>
  <si>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</si>
  <si>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</si>
  <si>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</si>
  <si>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</si>
  <si>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</si>
  <si>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</si>
  <si>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</si>
  <si>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</si>
  <si>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</si>
  <si>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</si>
  <si>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</si>
  <si>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</si>
  <si>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</si>
  <si>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</si>
  <si>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</si>
  <si>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</si>
  <si>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</si>
  <si>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</si>
  <si>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</si>
  <si>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</si>
  <si>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</si>
  <si>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</si>
  <si>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</si>
  <si>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</si>
  <si>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</si>
  <si>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</si>
  <si>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</si>
  <si>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</si>
  <si>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</si>
  <si>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</si>
  <si>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</si>
  <si>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</si>
  <si>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</si>
  <si>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</si>
  <si>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</si>
  <si>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</si>
  <si>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</si>
  <si>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</si>
  <si>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</si>
  <si>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</si>
  <si>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</si>
  <si>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</si>
  <si>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</si>
  <si>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</si>
  <si>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</si>
  <si>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</si>
  <si>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</si>
  <si>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</si>
  <si>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</si>
  <si>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</si>
  <si>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</si>
  <si>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</si>
  <si>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</si>
  <si>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</si>
  <si>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</si>
  <si>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</si>
  <si>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</si>
  <si>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</si>
  <si>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</si>
  <si>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</si>
  <si>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</si>
  <si>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</si>
  <si>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</si>
  <si>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</si>
  <si>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</si>
  <si>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</si>
  <si>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</si>
  <si>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</si>
  <si>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</si>
  <si>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</si>
  <si>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</si>
  <si>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</si>
  <si>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</si>
  <si>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</si>
  <si>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</si>
  <si>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</si>
  <si>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</si>
  <si>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</si>
  <si>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</si>
  <si>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</si>
  <si>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</si>
  <si>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</si>
  <si>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</si>
  <si>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</si>
  <si>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</si>
  <si>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</si>
  <si>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</si>
  <si>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</si>
  <si>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</si>
  <si>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</si>
  <si>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</si>
  <si>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</si>
  <si>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</si>
  <si>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</si>
  <si>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</si>
  <si>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</si>
  <si>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</si>
  <si>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</si>
  <si>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</si>
  <si>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</si>
  <si>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</si>
  <si>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</si>
  <si>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</si>
  <si>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</si>
  <si>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</si>
  <si>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</si>
  <si>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</si>
  <si>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</si>
  <si>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</si>
  <si>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</si>
  <si>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</si>
  <si>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</si>
  <si>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</si>
  <si>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</si>
  <si>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</si>
  <si>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</si>
  <si>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</si>
  <si>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</si>
  <si>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</si>
  <si>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</si>
  <si>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</si>
  <si>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</si>
  <si>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</si>
  <si>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</si>
  <si>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</si>
  <si>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</si>
  <si>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</si>
  <si>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</si>
  <si>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</si>
  <si>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</si>
  <si>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</si>
  <si>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</si>
  <si>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</si>
  <si>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</si>
  <si>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</si>
  <si>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</si>
  <si>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</si>
  <si>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</si>
  <si>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</si>
  <si>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</si>
  <si>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</si>
  <si>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</si>
  <si>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</si>
  <si>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</si>
  <si>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</si>
  <si>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</si>
  <si>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</si>
  <si>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</si>
  <si>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</si>
  <si>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</si>
  <si>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</si>
  <si>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</si>
  <si>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</si>
  <si>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</si>
  <si>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</si>
  <si>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</si>
  <si>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</si>
  <si>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</si>
  <si>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</si>
  <si>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</si>
  <si>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</si>
  <si>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</si>
  <si>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</si>
  <si>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</si>
  <si>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</si>
  <si>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</si>
  <si>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</si>
  <si>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</si>
  <si>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</si>
  <si>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</si>
  <si>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</si>
  <si>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</si>
  <si>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</si>
  <si>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</si>
  <si>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</si>
  <si>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</si>
  <si>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</si>
  <si>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</si>
  <si>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</si>
  <si>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</si>
  <si>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</si>
  <si>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</si>
  <si>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</si>
  <si>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</si>
  <si>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</si>
  <si>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</si>
  <si>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</si>
  <si>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</si>
  <si>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</si>
  <si>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</si>
  <si>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</si>
  <si>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</si>
  <si>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</si>
  <si>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</si>
  <si>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</si>
  <si>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</si>
  <si>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</si>
  <si>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</si>
  <si>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</si>
  <si>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</si>
  <si>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</si>
  <si>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</si>
  <si>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</si>
  <si>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</si>
  <si>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</si>
  <si>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</si>
  <si>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</si>
  <si>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</si>
  <si>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</si>
  <si>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</si>
  <si>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</si>
  <si>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</si>
  <si>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</si>
  <si>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</si>
  <si>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</si>
  <si>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</si>
  <si>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</si>
  <si>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</si>
  <si>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</si>
  <si>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</si>
  <si>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</si>
  <si>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</si>
  <si>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</si>
  <si>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</si>
  <si>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</si>
  <si>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</si>
  <si>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</si>
  <si>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</si>
  <si>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</si>
  <si>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</si>
  <si>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</si>
  <si>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</si>
  <si>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</si>
  <si>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</si>
  <si>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</si>
  <si>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</si>
  <si>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</si>
  <si>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</si>
  <si>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</si>
  <si>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</si>
  <si>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</si>
  <si>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</si>
  <si>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</si>
  <si>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</si>
  <si>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</si>
  <si>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</si>
  <si>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</si>
  <si>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</si>
  <si>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</si>
  <si>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</si>
  <si>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</si>
  <si>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</si>
  <si>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</si>
  <si>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</si>
  <si>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</si>
  <si>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</si>
  <si>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</si>
  <si>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</si>
  <si>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</si>
  <si>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</si>
  <si>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</si>
  <si>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</si>
  <si>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</si>
  <si>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</si>
  <si>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</si>
  <si>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</si>
  <si>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</si>
  <si>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</si>
  <si>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</si>
  <si>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</si>
  <si>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</si>
  <si>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</si>
  <si>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</si>
  <si>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</si>
  <si>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</si>
  <si>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</si>
  <si>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</si>
  <si>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</si>
  <si>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</si>
  <si>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</si>
  <si>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</si>
  <si>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</si>
  <si>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</si>
  <si>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</si>
  <si>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</si>
  <si>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</si>
  <si>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</si>
  <si>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</si>
  <si>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</si>
  <si>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</si>
  <si>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</si>
  <si>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</si>
  <si>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</si>
  <si>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</si>
  <si>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</si>
  <si>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</si>
  <si>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</si>
  <si>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</si>
  <si>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</si>
  <si>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</si>
  <si>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</si>
  <si>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</si>
  <si>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</si>
  <si>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</si>
  <si>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</si>
  <si>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</si>
  <si>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</si>
  <si>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</si>
  <si>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</si>
  <si>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</si>
  <si>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</si>
  <si>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</si>
  <si>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</si>
  <si>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</si>
  <si>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</si>
  <si>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</si>
  <si>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</si>
  <si>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</si>
  <si>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</si>
  <si>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</si>
  <si>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</si>
  <si>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</si>
  <si>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</si>
  <si>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</si>
  <si>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</si>
  <si>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</si>
  <si>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</si>
  <si>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</si>
  <si>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</si>
  <si>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</si>
  <si>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</si>
  <si>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</si>
  <si>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</si>
  <si>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</si>
  <si>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</si>
  <si>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</si>
  <si>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</si>
  <si>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</si>
  <si>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</si>
  <si>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</si>
  <si>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</si>
  <si>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</si>
  <si>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</si>
  <si>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</si>
  <si>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</si>
  <si>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</si>
  <si>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</si>
  <si>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</si>
  <si>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</si>
  <si>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</si>
  <si>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</si>
  <si>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</si>
  <si>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</si>
  <si>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</si>
  <si>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</si>
  <si>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</si>
  <si>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</si>
  <si>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</si>
  <si>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</si>
  <si>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</si>
  <si>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</si>
  <si>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</si>
  <si>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</si>
  <si>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</si>
  <si>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</si>
  <si>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</si>
  <si>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</si>
  <si>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</si>
  <si>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</si>
  <si>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</si>
  <si>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</si>
  <si>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</si>
  <si>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</si>
  <si>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</si>
  <si>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</si>
  <si>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</si>
  <si>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</si>
  <si>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</si>
  <si>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</si>
  <si>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</si>
  <si>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</si>
  <si>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</si>
  <si>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</si>
  <si>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</si>
  <si>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</si>
  <si>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</si>
  <si>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</si>
  <si>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</si>
  <si>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</si>
  <si>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</si>
  <si>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</si>
  <si>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</si>
  <si>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</si>
  <si>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</si>
  <si>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</si>
  <si>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</si>
  <si>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</si>
  <si>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</si>
  <si>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</si>
  <si>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</si>
  <si>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</si>
  <si>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</si>
  <si>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</si>
  <si>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</si>
  <si>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</si>
  <si>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</si>
  <si>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</si>
  <si>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</si>
  <si>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</si>
  <si>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</si>
  <si>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</si>
  <si>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</si>
  <si>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</si>
  <si>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</si>
  <si>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</si>
  <si>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</si>
  <si>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</si>
  <si>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</si>
  <si>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</si>
  <si>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</si>
  <si>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</si>
  <si>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</si>
  <si>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</si>
  <si>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</si>
  <si>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</si>
  <si>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</si>
  <si>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</si>
  <si>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</si>
  <si>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</si>
  <si>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</si>
  <si>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</si>
  <si>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</si>
  <si>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</si>
  <si>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</si>
  <si>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</si>
  <si>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</si>
  <si>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</si>
  <si>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</si>
  <si>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</si>
  <si>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</si>
  <si>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</si>
  <si>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</si>
  <si>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</si>
  <si>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</si>
  <si>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</si>
  <si>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</si>
  <si>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</si>
  <si>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</si>
  <si>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</si>
  <si>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</si>
  <si>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</si>
  <si>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</si>
  <si>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</si>
  <si>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</si>
  <si>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</si>
  <si>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</si>
  <si>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</si>
  <si>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</si>
  <si>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</si>
  <si>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</si>
  <si>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</si>
  <si>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</si>
  <si>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</si>
  <si>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</si>
  <si>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</si>
  <si>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</si>
  <si>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</si>
  <si>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</si>
  <si>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</si>
  <si>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</si>
  <si>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</si>
  <si>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</si>
  <si>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</si>
  <si>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</si>
  <si>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</si>
  <si>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</si>
  <si>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</si>
  <si>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</si>
  <si>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</si>
  <si>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</si>
  <si>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</si>
  <si>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</si>
  <si>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</si>
  <si>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</si>
  <si>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</si>
  <si>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</si>
  <si>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</si>
  <si>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</si>
  <si>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</si>
  <si>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</si>
  <si>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</si>
  <si>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</si>
  <si>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</si>
  <si>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</si>
  <si>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</si>
  <si>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</si>
  <si>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</si>
  <si>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</si>
  <si>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</si>
  <si>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</si>
  <si>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</si>
  <si>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</si>
  <si>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</si>
  <si>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</si>
  <si>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</si>
  <si>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</si>
  <si>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</si>
  <si>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</si>
  <si>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</si>
  <si>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</si>
  <si>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</si>
  <si>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</si>
  <si>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</si>
  <si>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</si>
  <si>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</si>
  <si>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</si>
  <si>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</si>
  <si>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</si>
  <si>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</si>
  <si>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</si>
  <si>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</si>
  <si>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</si>
  <si>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</si>
  <si>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</si>
  <si>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</si>
  <si>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</si>
  <si>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</si>
  <si>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</si>
  <si>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</si>
  <si>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</si>
  <si>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</si>
  <si>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</si>
  <si>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</si>
  <si>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</si>
  <si>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</si>
  <si>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</si>
  <si>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</si>
  <si>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</si>
  <si>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</si>
  <si>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</si>
  <si>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</si>
  <si>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</si>
  <si>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</si>
  <si>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</si>
  <si>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</si>
  <si>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</si>
  <si>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</si>
  <si>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</si>
  <si>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</si>
  <si>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</si>
  <si>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</si>
  <si>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</si>
  <si>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</si>
  <si>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</si>
  <si>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</si>
  <si>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</si>
  <si>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</si>
  <si>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</si>
  <si>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</si>
  <si>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</si>
  <si>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</si>
  <si>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</si>
  <si>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</si>
  <si>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</si>
  <si>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</si>
  <si>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</si>
  <si>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</si>
  <si>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</si>
  <si>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</si>
  <si>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</si>
  <si>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</si>
  <si>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</si>
  <si>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</si>
  <si>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</si>
  <si>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</si>
  <si>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</si>
  <si>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</si>
  <si>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</si>
  <si>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</si>
  <si>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</si>
  <si>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</si>
  <si>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</si>
  <si>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</si>
  <si>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</si>
  <si>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</si>
  <si>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</si>
  <si>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</si>
  <si>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</si>
  <si>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</si>
  <si>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</si>
  <si>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</si>
  <si>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</si>
  <si>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</si>
  <si>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</si>
  <si>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</si>
  <si>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</si>
  <si>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</si>
  <si>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</si>
  <si>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</si>
  <si>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</si>
  <si>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</si>
  <si>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</si>
  <si>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</si>
  <si>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</si>
  <si>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</si>
  <si>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</si>
  <si>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</si>
  <si>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</si>
  <si>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</si>
  <si>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</si>
  <si>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</si>
  <si>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</si>
  <si>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</si>
  <si>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</si>
  <si>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</si>
  <si>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</si>
  <si>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</si>
  <si>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</si>
  <si>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</si>
  <si>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</si>
  <si>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</si>
  <si>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</si>
  <si>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</si>
  <si>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</si>
  <si>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</si>
  <si>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</si>
  <si>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</si>
  <si>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</si>
  <si>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</si>
  <si>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</si>
  <si>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</si>
  <si>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</si>
  <si>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</si>
  <si>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</si>
  <si>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</si>
  <si>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</si>
  <si>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</si>
  <si>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</si>
  <si>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</si>
  <si>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</si>
  <si>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</si>
  <si>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</si>
  <si>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</si>
  <si>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</si>
  <si>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</si>
  <si>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</si>
  <si>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</si>
  <si>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</si>
  <si>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</si>
  <si>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</si>
  <si>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</si>
  <si>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</si>
  <si>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</si>
  <si>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</si>
  <si>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</si>
  <si>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</si>
  <si>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</si>
  <si>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</si>
  <si>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</si>
  <si>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</si>
  <si>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</si>
  <si>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</si>
  <si>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</si>
  <si>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</si>
  <si>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</si>
  <si>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</si>
  <si>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</si>
  <si>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</si>
  <si>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</si>
  <si>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</si>
  <si>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</si>
  <si>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</si>
  <si>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</si>
  <si>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</si>
  <si>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</si>
  <si>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</si>
  <si>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</si>
  <si>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</si>
  <si>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</si>
  <si>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</si>
  <si>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</si>
  <si>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</si>
  <si>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</si>
  <si>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</si>
  <si>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</si>
  <si>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</si>
  <si>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</si>
  <si>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</si>
  <si>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</si>
  <si>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</si>
  <si>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</si>
  <si>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</si>
  <si>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</si>
  <si>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</si>
  <si>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</si>
  <si>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</si>
  <si>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</si>
  <si>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</si>
  <si>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</si>
  <si>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</si>
  <si>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</si>
  <si>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</si>
  <si>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</si>
  <si>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</si>
  <si>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</si>
  <si>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</si>
  <si>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</si>
  <si>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</si>
  <si>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</si>
  <si>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</si>
  <si>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</si>
  <si>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</si>
  <si>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</si>
  <si>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</si>
  <si>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</si>
  <si>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</si>
  <si>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</si>
  <si>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</si>
  <si>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</si>
  <si>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</si>
  <si>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</si>
  <si>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</si>
  <si>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</si>
  <si>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</si>
  <si>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</si>
  <si>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</si>
  <si>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</si>
  <si>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</si>
  <si>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</si>
  <si>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</si>
  <si>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</si>
  <si>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</si>
  <si>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</si>
  <si>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</si>
  <si>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</si>
  <si>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</si>
  <si>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</si>
  <si>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</si>
  <si>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</si>
  <si>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</si>
  <si>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</si>
  <si>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</si>
  <si>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</si>
  <si>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</si>
  <si>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</si>
  <si>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</si>
  <si>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</si>
  <si>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</si>
  <si>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</si>
  <si>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</si>
  <si>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</si>
  <si>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</si>
  <si>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</si>
  <si>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</si>
  <si>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</si>
  <si>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</si>
  <si>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</si>
  <si>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</si>
  <si>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</si>
  <si>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</si>
  <si>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</si>
  <si>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</si>
  <si>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</si>
  <si>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</si>
  <si>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</si>
  <si>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</si>
  <si>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</si>
  <si>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</si>
  <si>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</si>
  <si>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</si>
  <si>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</si>
  <si>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</si>
  <si>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</si>
  <si>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</si>
  <si>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</si>
  <si>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</si>
  <si>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</si>
  <si>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</si>
  <si>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</si>
  <si>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</si>
  <si>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</si>
  <si>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</si>
  <si>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</si>
  <si>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</si>
  <si>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</si>
  <si>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</si>
  <si>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</si>
  <si>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</si>
  <si>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</si>
  <si>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</si>
  <si>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</si>
  <si>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</si>
  <si>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</si>
  <si>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</si>
  <si>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</si>
  <si>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</si>
  <si>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</si>
  <si>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</si>
  <si>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</si>
  <si>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</si>
  <si>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</si>
  <si>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</si>
  <si>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</si>
  <si>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</si>
  <si>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</si>
  <si>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</si>
  <si>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</si>
  <si>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</si>
  <si>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</si>
  <si>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</si>
  <si>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</si>
  <si>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</si>
  <si>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</si>
  <si>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</si>
  <si>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</si>
  <si>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</si>
  <si>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</si>
  <si>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</si>
  <si>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</si>
  <si>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</si>
  <si>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</si>
  <si>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</si>
  <si>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</si>
  <si>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</si>
  <si>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</si>
  <si>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</si>
  <si>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</si>
  <si>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</si>
  <si>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</si>
  <si>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</si>
  <si>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</si>
  <si>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</si>
  <si>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</si>
  <si>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</si>
  <si>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</si>
  <si>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</si>
  <si>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</si>
  <si>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</si>
  <si>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</si>
  <si>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</si>
  <si>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</si>
  <si>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</si>
  <si>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</si>
  <si>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</si>
  <si>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</si>
  <si>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</si>
  <si>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</si>
  <si>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</si>
  <si>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</si>
  <si>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</si>
  <si>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</si>
  <si>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</si>
  <si>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</si>
  <si>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</si>
  <si>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</si>
  <si>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</si>
  <si>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</si>
  <si>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</si>
  <si>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</si>
  <si>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</si>
  <si>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</si>
  <si>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</si>
  <si>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</si>
  <si>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</si>
  <si>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</si>
  <si>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</si>
  <si>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</si>
  <si>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</si>
  <si>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</si>
  <si>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</si>
  <si>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</si>
  <si>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</si>
  <si>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</si>
  <si>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</si>
  <si>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</si>
  <si>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</si>
  <si>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</si>
  <si>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</si>
  <si>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</si>
  <si>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</si>
  <si>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</si>
  <si>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</si>
  <si>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</si>
  <si>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</si>
  <si>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</si>
  <si>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</si>
  <si>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</si>
  <si>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</si>
  <si>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</si>
  <si>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</si>
  <si>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</si>
  <si>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</si>
  <si>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</si>
  <si>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</si>
  <si>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</si>
  <si>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</si>
  <si>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</si>
  <si>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</si>
  <si>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</si>
  <si>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</si>
  <si>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</si>
  <si>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</si>
  <si>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</si>
  <si>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</si>
  <si>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</si>
  <si>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</si>
  <si>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</si>
  <si>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</si>
  <si>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</si>
  <si>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</si>
  <si>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</si>
  <si>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</si>
  <si>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</si>
  <si>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</si>
  <si>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</si>
  <si>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</si>
  <si>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</si>
  <si>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</si>
  <si>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</si>
  <si>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</si>
  <si>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</si>
  <si>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</si>
  <si>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</si>
  <si>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</si>
  <si>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</si>
  <si>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</si>
  <si>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</si>
  <si>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</si>
  <si>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</si>
  <si>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</si>
  <si>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</si>
  <si>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</si>
  <si>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</si>
  <si>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</si>
  <si>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</si>
  <si>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</si>
  <si>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</si>
  <si>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</si>
  <si>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</si>
  <si>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</si>
  <si>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</si>
  <si>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</si>
  <si>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</si>
  <si>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</si>
  <si>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</si>
  <si>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</si>
  <si>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</si>
  <si>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</si>
  <si>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</si>
  <si>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</si>
  <si>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</si>
  <si>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</si>
  <si>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</si>
  <si>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</si>
  <si>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</si>
  <si>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</si>
  <si>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</si>
  <si>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</si>
  <si>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</si>
  <si>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</si>
  <si>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</si>
  <si>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</si>
  <si>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</si>
  <si>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</si>
  <si>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</si>
  <si>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</si>
  <si>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</si>
  <si>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</si>
  <si>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</si>
  <si>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</si>
  <si>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</si>
  <si>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</si>
  <si>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</si>
  <si>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</si>
  <si>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</si>
  <si>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</si>
  <si>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</si>
  <si>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</si>
  <si>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</si>
  <si>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</si>
  <si>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</si>
  <si>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</si>
  <si>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</si>
  <si>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</si>
  <si>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</si>
  <si>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</si>
  <si>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</si>
  <si>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</si>
  <si>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</si>
  <si>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</si>
  <si>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</si>
  <si>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</si>
  <si>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</si>
  <si>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</si>
  <si>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</si>
  <si>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</si>
  <si>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</si>
  <si>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</si>
  <si>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</si>
  <si>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</si>
  <si>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</si>
  <si>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</si>
  <si>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</si>
  <si>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</si>
  <si>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</si>
  <si>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</si>
  <si>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</si>
  <si>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</si>
  <si>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</si>
  <si>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</si>
  <si>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</si>
  <si>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</si>
  <si>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</si>
  <si>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</si>
  <si>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</si>
  <si>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</si>
  <si>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</si>
  <si>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</si>
  <si>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</si>
  <si>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</si>
  <si>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</si>
  <si>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</si>
  <si>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</si>
  <si>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</si>
  <si>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</si>
  <si>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</si>
  <si>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</si>
  <si>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</si>
  <si>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</si>
  <si>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</si>
  <si>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</si>
  <si>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</si>
  <si>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</si>
  <si>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</si>
  <si>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</si>
  <si>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</si>
  <si>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</si>
  <si>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</si>
  <si>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</si>
  <si>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</si>
  <si>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</si>
  <si>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</si>
  <si>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</si>
  <si>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</si>
  <si>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</si>
  <si>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</si>
  <si>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</si>
  <si>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</si>
  <si>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</si>
  <si>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</si>
  <si>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</si>
  <si>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</si>
  <si>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</si>
  <si>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</si>
  <si>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</si>
  <si>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</si>
  <si>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</si>
  <si>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</si>
  <si>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</si>
  <si>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</si>
  <si>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</si>
  <si>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</si>
  <si>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</si>
  <si>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</si>
  <si>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</si>
  <si>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</si>
  <si>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</si>
  <si>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</si>
  <si>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</si>
  <si>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</si>
  <si>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</si>
  <si>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</si>
  <si>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</si>
  <si>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</si>
  <si>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</si>
  <si>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</si>
  <si>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</si>
  <si>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</si>
  <si>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</si>
  <si>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</si>
  <si>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</si>
  <si>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</si>
  <si>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</si>
  <si>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</si>
  <si>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</si>
  <si>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</si>
  <si>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</si>
  <si>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</si>
  <si>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</si>
  <si>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</si>
  <si>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</si>
  <si>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</si>
  <si>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</si>
  <si>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</si>
  <si>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</si>
  <si>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</si>
  <si>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</si>
  <si>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</si>
  <si>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</si>
  <si>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</si>
  <si>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</si>
  <si>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</si>
  <si>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</si>
  <si>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</si>
  <si>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</si>
  <si>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</si>
  <si>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</si>
  <si>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</si>
  <si>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</si>
  <si>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</si>
  <si>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</si>
  <si>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</si>
  <si>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</si>
  <si>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</si>
  <si>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</si>
  <si>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</si>
  <si>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</si>
  <si>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</si>
  <si>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</si>
  <si>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</si>
  <si>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</si>
  <si>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</si>
  <si>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</si>
  <si>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</si>
  <si>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</si>
  <si>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</si>
  <si>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</si>
  <si>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</si>
  <si>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</si>
  <si>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</si>
  <si>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</si>
  <si>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</si>
  <si>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</si>
  <si>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</si>
  <si>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</si>
  <si>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</si>
  <si>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</si>
  <si>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</si>
  <si>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</si>
  <si>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</si>
  <si>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</si>
  <si>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</si>
  <si>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</si>
  <si>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</si>
  <si>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</si>
  <si>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</si>
  <si>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</si>
  <si>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</si>
  <si>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</si>
  <si>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</si>
  <si>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</si>
  <si>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</si>
  <si>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</si>
  <si>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</si>
  <si>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</si>
  <si>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</si>
  <si>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</si>
  <si>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</si>
  <si>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</si>
  <si>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</si>
  <si>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</si>
  <si>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</si>
  <si>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</si>
  <si>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</si>
  <si>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</si>
  <si>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</si>
  <si>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</si>
  <si>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</si>
  <si>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</si>
  <si>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</si>
  <si>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</si>
  <si>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</si>
  <si>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</si>
  <si>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</si>
  <si>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</si>
  <si>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</si>
  <si>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</si>
  <si>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</si>
  <si>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</si>
  <si>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</si>
  <si>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</si>
  <si>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</si>
  <si>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</si>
  <si>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</si>
  <si>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</si>
  <si>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</si>
  <si>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</si>
  <si>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</si>
  <si>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</si>
  <si>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</si>
  <si>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</si>
  <si>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</si>
  <si>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</si>
  <si>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</si>
  <si>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</si>
  <si>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</si>
  <si>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</si>
  <si>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</si>
  <si>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</si>
  <si>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</si>
  <si>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</si>
  <si>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</si>
  <si>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</si>
  <si>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</si>
  <si>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</si>
  <si>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</si>
  <si>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</si>
  <si>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</si>
  <si>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</si>
  <si>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</si>
  <si>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</si>
  <si>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</si>
  <si>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</si>
  <si>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</si>
  <si>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</si>
  <si>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</si>
  <si>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</si>
  <si>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</si>
  <si>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</si>
  <si>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</si>
  <si>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</si>
  <si>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</si>
  <si>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</si>
  <si>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</si>
  <si>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</si>
  <si>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</si>
  <si>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</si>
  <si>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</si>
  <si>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</si>
  <si>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</si>
  <si>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</si>
  <si>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</si>
  <si>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</si>
  <si>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</si>
  <si>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</si>
  <si>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</si>
  <si>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</si>
  <si>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</si>
  <si>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</si>
  <si>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</si>
  <si>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</si>
  <si>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</si>
  <si>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</si>
  <si>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</si>
  <si>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</si>
  <si>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</si>
  <si>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</si>
  <si>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</si>
  <si>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</si>
  <si>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</si>
  <si>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</si>
  <si>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</si>
  <si>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</si>
  <si>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</si>
  <si>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</si>
  <si>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</si>
  <si>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</si>
  <si>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</si>
  <si>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</si>
  <si>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</si>
  <si>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</si>
  <si>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</si>
  <si>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</si>
  <si>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</si>
  <si>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</si>
  <si>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</si>
  <si>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</si>
  <si>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</si>
  <si>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</si>
  <si>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</si>
  <si>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</si>
  <si>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</si>
  <si>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</si>
  <si>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</si>
  <si>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</si>
  <si>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</si>
  <si>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</si>
  <si>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</si>
  <si>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</si>
  <si>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</si>
  <si>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</si>
  <si>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</si>
  <si>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</si>
  <si>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</si>
  <si>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</si>
  <si>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</si>
  <si>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</si>
  <si>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</si>
  <si>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</si>
  <si>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</si>
  <si>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</si>
  <si>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</si>
  <si>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</si>
  <si>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</si>
  <si>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</si>
  <si>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</si>
  <si>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</si>
  <si>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</si>
  <si>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</si>
  <si>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</si>
  <si>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</si>
  <si>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</si>
  <si>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</si>
  <si>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</si>
  <si>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</si>
  <si>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</si>
  <si>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</si>
  <si>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</si>
  <si>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</si>
  <si>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</si>
  <si>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</si>
  <si>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</si>
  <si>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</si>
  <si>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</si>
  <si>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</si>
  <si>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</si>
  <si>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</si>
  <si>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</si>
  <si>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</si>
  <si>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</si>
  <si>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</si>
  <si>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</si>
  <si>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</si>
  <si>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</si>
  <si>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</si>
  <si>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</si>
  <si>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</si>
  <si>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</si>
  <si>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</si>
  <si>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</si>
  <si>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</si>
  <si>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</si>
  <si>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</si>
  <si>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</si>
  <si>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</si>
  <si>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</si>
  <si>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</si>
  <si>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</si>
  <si>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</si>
  <si>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</si>
  <si>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</si>
  <si>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</si>
  <si>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</si>
  <si>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</si>
  <si>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</si>
  <si>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</si>
  <si>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</si>
  <si>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</si>
  <si>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</si>
  <si>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</si>
  <si>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</si>
  <si>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</si>
  <si>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</si>
  <si>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</si>
  <si>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</si>
  <si>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</si>
  <si>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</si>
  <si>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</si>
  <si>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</si>
  <si>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</si>
  <si>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</si>
  <si>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</si>
  <si>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</si>
  <si>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</si>
  <si>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</si>
  <si>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</si>
  <si>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</si>
  <si>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</si>
  <si>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</si>
  <si>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</si>
  <si>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</si>
  <si>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</si>
  <si>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</si>
  <si>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</si>
  <si>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</si>
  <si>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</si>
  <si>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</si>
  <si>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</si>
  <si>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</si>
  <si>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</si>
  <si>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</si>
  <si>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</si>
  <si>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</si>
  <si>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</si>
  <si>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</si>
  <si>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</si>
  <si>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</si>
  <si>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</si>
  <si>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</si>
  <si>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</si>
  <si>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</si>
  <si>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</si>
  <si>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</si>
  <si>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</si>
  <si>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</si>
  <si>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</si>
  <si>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</si>
  <si>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</si>
  <si>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</si>
  <si>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</si>
  <si>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</si>
  <si>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</si>
  <si>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</si>
  <si>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</si>
  <si>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</si>
  <si>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</si>
  <si>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</si>
  <si>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</si>
  <si>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</si>
  <si>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</si>
  <si>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</si>
  <si>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</si>
  <si>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</si>
  <si>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</si>
  <si>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</si>
  <si>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</si>
  <si>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</si>
  <si>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</si>
  <si>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</si>
  <si>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</si>
  <si>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</si>
  <si>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</si>
  <si>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</si>
  <si>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</si>
  <si>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</si>
  <si>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</si>
  <si>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</si>
  <si>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</si>
  <si>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</si>
  <si>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</si>
  <si>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</si>
  <si>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</si>
  <si>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</si>
  <si>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</si>
  <si>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</si>
  <si>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</si>
  <si>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</si>
  <si>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</si>
  <si>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</si>
  <si>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</si>
  <si>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</si>
  <si>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</si>
  <si>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</si>
  <si>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</si>
  <si>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</si>
  <si>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</si>
  <si>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</si>
  <si>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</si>
  <si>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</si>
  <si>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</si>
  <si>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</si>
  <si>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</si>
  <si>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</si>
  <si>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</si>
  <si>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</si>
  <si>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</si>
  <si>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</si>
  <si>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</si>
  <si>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</si>
  <si>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</si>
  <si>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</si>
  <si>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</si>
  <si>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</si>
  <si>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</si>
  <si>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</si>
  <si>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</si>
  <si>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</si>
  <si>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</si>
  <si>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</si>
  <si>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</si>
  <si>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</si>
  <si>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</si>
  <si>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</si>
  <si>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</si>
  <si>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</si>
  <si>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</si>
  <si>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</si>
  <si>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</si>
  <si>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</si>
  <si>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</si>
  <si>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</si>
  <si>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</si>
  <si>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</si>
  <si>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</si>
  <si>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</si>
  <si>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</si>
  <si>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</si>
  <si>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</si>
  <si>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</si>
  <si>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</si>
  <si>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</si>
  <si>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</si>
  <si>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</si>
  <si>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</si>
  <si>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</si>
  <si>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</si>
  <si>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</si>
  <si>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</si>
  <si>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</si>
  <si>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</si>
  <si>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</si>
  <si>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</si>
  <si>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</si>
  <si>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</si>
  <si>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</si>
  <si>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</si>
  <si>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</si>
  <si>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</si>
  <si>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</si>
  <si>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</si>
  <si>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</si>
  <si>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</si>
  <si>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</si>
  <si>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</si>
  <si>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</si>
  <si>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</si>
  <si>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</si>
  <si>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</si>
  <si>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</si>
  <si>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</si>
  <si>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</si>
  <si>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</si>
  <si>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</si>
  <si>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</si>
  <si>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</si>
  <si>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</si>
  <si>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</si>
  <si>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</si>
  <si>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</si>
  <si>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</si>
  <si>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</si>
  <si>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</si>
  <si>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</si>
  <si>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</si>
  <si>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</si>
  <si>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</si>
  <si>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</si>
  <si>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</si>
  <si>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</si>
  <si>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</si>
  <si>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</si>
  <si>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</si>
  <si>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</si>
  <si>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</si>
  <si>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</si>
  <si>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</si>
  <si>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</si>
  <si>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</si>
  <si>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</si>
  <si>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</si>
  <si>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</si>
  <si>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</si>
  <si>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</si>
  <si>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</si>
  <si>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</si>
  <si>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</si>
  <si>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</si>
  <si>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</si>
  <si>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</si>
  <si>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</si>
  <si>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</si>
  <si>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</si>
  <si>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</si>
  <si>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</si>
  <si>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</si>
  <si>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</si>
  <si>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</si>
  <si>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</si>
  <si>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</si>
  <si>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</si>
  <si>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</si>
  <si>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</si>
  <si>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</si>
  <si>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</si>
  <si>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</si>
  <si>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</si>
  <si>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</si>
  <si>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</si>
  <si>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</si>
  <si>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</si>
  <si>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</si>
  <si>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</si>
  <si>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</si>
  <si>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</si>
  <si>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</si>
  <si>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</si>
  <si>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</si>
  <si>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</si>
  <si>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</si>
  <si>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</si>
  <si>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</si>
  <si>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</si>
  <si>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</si>
  <si>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</si>
  <si>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</si>
  <si>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</si>
  <si>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</si>
  <si>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</si>
  <si>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</si>
  <si>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</si>
  <si>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</si>
  <si>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</si>
  <si>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</si>
  <si>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</si>
  <si>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</si>
  <si>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</si>
  <si>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</si>
  <si>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</si>
  <si>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</si>
  <si>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</si>
  <si>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</si>
  <si>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</si>
  <si>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</si>
  <si>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</si>
  <si>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</si>
  <si>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</si>
  <si>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</si>
  <si>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</si>
  <si>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</si>
  <si>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</si>
  <si>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</si>
  <si>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</si>
  <si>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</si>
  <si>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</si>
  <si>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</si>
  <si>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</si>
  <si>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</si>
  <si>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</si>
  <si>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</si>
  <si>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</si>
  <si>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</si>
  <si>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</si>
  <si>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</si>
  <si>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</si>
  <si>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</si>
  <si>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</si>
  <si>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</si>
  <si>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</si>
  <si>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</si>
  <si>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</si>
  <si>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</si>
  <si>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</si>
  <si>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</si>
  <si>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</si>
  <si>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</si>
  <si>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</si>
  <si>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</si>
  <si>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</si>
  <si>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</si>
  <si>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</si>
  <si>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</si>
  <si>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</si>
  <si>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</si>
  <si>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</si>
  <si>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</si>
  <si>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</si>
  <si>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</si>
  <si>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</si>
  <si>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</si>
  <si>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</si>
  <si>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</si>
  <si>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</si>
  <si>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</si>
  <si>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</si>
  <si>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</si>
  <si>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</si>
  <si>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</si>
  <si>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</si>
  <si>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</si>
  <si>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</si>
  <si>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</si>
  <si>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</si>
  <si>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</si>
  <si>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</si>
  <si>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</si>
  <si>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</si>
  <si>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</si>
  <si>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</si>
  <si>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</si>
  <si>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</si>
  <si>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</si>
  <si>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</si>
  <si>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</si>
  <si>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</si>
  <si>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</si>
  <si>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</si>
  <si>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</si>
  <si>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</si>
  <si>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</si>
  <si>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</si>
  <si>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</si>
  <si>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</si>
  <si>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</si>
  <si>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</si>
  <si>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</si>
  <si>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</si>
  <si>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</si>
  <si>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</si>
  <si>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</si>
  <si>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</si>
  <si>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</si>
  <si>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</si>
  <si>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</si>
  <si>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</si>
  <si>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</si>
  <si>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</si>
  <si>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</si>
  <si>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</si>
  <si>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</si>
  <si>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</si>
  <si>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</si>
  <si>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</si>
  <si>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</si>
  <si>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</si>
  <si>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</si>
  <si>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</si>
  <si>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</si>
  <si>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</si>
  <si>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</si>
  <si>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</si>
  <si>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</si>
  <si>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</si>
  <si>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</si>
  <si>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</si>
  <si>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</si>
  <si>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</si>
  <si>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</si>
  <si>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</si>
  <si>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</si>
  <si>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</si>
  <si>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</si>
  <si>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</si>
  <si>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</si>
  <si>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</si>
  <si>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</si>
  <si>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</si>
  <si>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</si>
  <si>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</si>
  <si>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</si>
  <si>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</si>
  <si>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</si>
  <si>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</si>
  <si>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</si>
  <si>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</si>
  <si>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</si>
  <si>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</si>
  <si>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</si>
  <si>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</si>
  <si>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</si>
  <si>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</si>
  <si>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</si>
  <si>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</si>
  <si>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</si>
  <si>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</si>
  <si>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</si>
  <si>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</si>
  <si>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</si>
  <si>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</si>
  <si>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</si>
  <si>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</si>
  <si>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</si>
  <si>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</si>
  <si>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</si>
  <si>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</si>
  <si>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</si>
  <si>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</si>
  <si>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</si>
  <si>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</si>
  <si>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</si>
  <si>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</si>
  <si>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</si>
  <si>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</si>
  <si>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</si>
  <si>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</si>
  <si>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</si>
  <si>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</si>
  <si>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</si>
  <si>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</si>
  <si>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</si>
  <si>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</si>
  <si>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</si>
  <si>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</si>
  <si>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</si>
  <si>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</si>
  <si>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</si>
  <si>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</si>
  <si>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</si>
  <si>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</si>
  <si>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</si>
  <si>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</si>
  <si>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</si>
  <si>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</si>
  <si>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</si>
  <si>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</si>
  <si>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</si>
  <si>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</si>
  <si>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</si>
  <si>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</si>
  <si>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</si>
  <si>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</si>
  <si>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</si>
  <si>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</si>
  <si>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</si>
  <si>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</si>
  <si>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</si>
  <si>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</si>
  <si>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</si>
  <si>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</si>
  <si>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</si>
  <si>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</si>
  <si>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</si>
  <si>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</si>
  <si>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</si>
  <si>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</si>
  <si>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</si>
  <si>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</si>
  <si>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</si>
  <si>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</si>
  <si>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</si>
  <si>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</si>
  <si>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</si>
  <si>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</si>
  <si>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</si>
  <si>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</si>
  <si>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</si>
  <si>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</si>
  <si>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</si>
  <si>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</si>
  <si>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</si>
  <si>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</si>
  <si>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</si>
  <si>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</si>
  <si>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</si>
  <si>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</si>
  <si>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</si>
  <si>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</si>
  <si>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</si>
  <si>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</si>
  <si>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</si>
  <si>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</si>
  <si>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</si>
  <si>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</si>
  <si>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</si>
  <si>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</si>
  <si>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</si>
  <si>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</si>
  <si>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</si>
  <si>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</si>
  <si>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</si>
  <si>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</si>
  <si>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</si>
  <si>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</si>
  <si>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</si>
  <si>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</si>
  <si>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</si>
  <si>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</si>
  <si>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</si>
  <si>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</si>
  <si>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</si>
  <si>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</si>
  <si>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</si>
  <si>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</si>
  <si>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</si>
  <si>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</si>
  <si>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</si>
  <si>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</si>
  <si>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</si>
  <si>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</si>
  <si>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</si>
  <si>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</si>
  <si>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</si>
  <si>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</si>
  <si>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</si>
  <si>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</si>
  <si>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</si>
  <si>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</si>
  <si>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</si>
  <si>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</si>
  <si>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</si>
  <si>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</si>
  <si>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</si>
  <si>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</si>
  <si>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</si>
  <si>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</si>
  <si>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</si>
  <si>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</si>
  <si>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</si>
  <si>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</si>
  <si>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</si>
  <si>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</si>
  <si>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</si>
  <si>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</si>
  <si>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</si>
  <si>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</si>
  <si>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</si>
  <si>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</si>
  <si>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</si>
  <si>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</si>
  <si>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</si>
  <si>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</si>
  <si>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</si>
  <si>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</si>
  <si>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</si>
  <si>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</si>
  <si>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</si>
  <si>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</si>
  <si>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</si>
  <si>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</si>
  <si>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</si>
  <si>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</si>
  <si>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</si>
  <si>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</si>
  <si>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</si>
  <si>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</si>
  <si>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</si>
  <si>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</si>
  <si>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</si>
  <si>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</si>
  <si>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</si>
  <si>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</si>
  <si>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</si>
  <si>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</si>
  <si>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</si>
  <si>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</si>
  <si>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</si>
  <si>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</si>
  <si>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</si>
  <si>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</si>
  <si>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</si>
  <si>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</si>
  <si>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</si>
  <si>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</si>
  <si>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</si>
  <si>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</si>
  <si>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</si>
  <si>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</si>
  <si>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</si>
  <si>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</si>
  <si>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</si>
  <si>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</si>
  <si>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</si>
  <si>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</si>
  <si>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</si>
  <si>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</si>
  <si>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</si>
  <si>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</si>
  <si>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</si>
  <si>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</si>
  <si>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</si>
  <si>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</si>
  <si>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</si>
  <si>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</si>
  <si>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</si>
  <si>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</si>
  <si>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</si>
  <si>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</si>
  <si>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</si>
  <si>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</si>
  <si>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</si>
  <si>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</si>
  <si>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</si>
  <si>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</si>
  <si>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</si>
  <si>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</si>
  <si>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</si>
  <si>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</si>
  <si>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</si>
  <si>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</si>
  <si>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</si>
  <si>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</si>
  <si>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</si>
  <si>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</si>
  <si>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</si>
  <si>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</si>
  <si>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</si>
  <si>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</si>
  <si>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</si>
  <si>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</si>
  <si>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</si>
  <si>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</si>
  <si>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</si>
  <si>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</si>
  <si>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</si>
  <si>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</si>
  <si>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</si>
  <si>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</si>
  <si>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</si>
  <si>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</si>
  <si>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</si>
  <si>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</si>
  <si>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</si>
  <si>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</si>
  <si>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</si>
  <si>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</si>
  <si>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</si>
  <si>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</si>
  <si>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</si>
  <si>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</si>
  <si>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</si>
  <si>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</si>
  <si>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</si>
  <si>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</si>
  <si>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</si>
  <si>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</si>
  <si>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</si>
  <si>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</si>
  <si>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</si>
  <si>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</si>
  <si>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</si>
  <si>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</si>
  <si>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</si>
  <si>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</si>
  <si>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</si>
  <si>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</si>
  <si>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</si>
  <si>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</si>
  <si>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</si>
  <si>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</si>
  <si>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</si>
  <si>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</si>
  <si>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</si>
  <si>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</si>
  <si>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</si>
  <si>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</si>
  <si>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</si>
  <si>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</si>
  <si>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</si>
  <si>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</si>
  <si>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</si>
  <si>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</si>
  <si>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</si>
  <si>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</si>
  <si>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</si>
  <si>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</si>
  <si>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</si>
  <si>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</si>
  <si>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</si>
  <si>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</si>
  <si>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</si>
  <si>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</si>
  <si>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</si>
  <si>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</si>
  <si>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</si>
  <si>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</si>
  <si>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</si>
  <si>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</si>
  <si>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</si>
  <si>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</si>
  <si>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</si>
  <si>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</si>
  <si>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</si>
  <si>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</si>
  <si>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</si>
  <si>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</si>
  <si>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</si>
  <si>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</si>
  <si>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</si>
  <si>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</si>
  <si>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</si>
  <si>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</si>
  <si>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</si>
  <si>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</si>
  <si>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</si>
  <si>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</si>
  <si>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</si>
  <si>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</si>
  <si>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</si>
  <si>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</si>
  <si>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</si>
  <si>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</si>
  <si>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</si>
  <si>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</si>
  <si>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</si>
  <si>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</si>
  <si>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</si>
  <si>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</si>
  <si>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</si>
  <si>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</si>
  <si>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</si>
  <si>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</si>
  <si>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</si>
  <si>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</si>
  <si>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</si>
  <si>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</si>
  <si>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</si>
  <si>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</si>
  <si>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</si>
  <si>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</si>
  <si>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</si>
  <si>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</si>
  <si>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</si>
  <si>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</si>
  <si>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</si>
  <si>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</si>
  <si>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</si>
  <si>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</si>
  <si>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</si>
  <si>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</si>
  <si>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</si>
  <si>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</si>
  <si>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</si>
  <si>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</si>
  <si>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</si>
  <si>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</si>
  <si>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</si>
  <si>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</si>
  <si>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</si>
  <si>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</si>
  <si>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</si>
  <si>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</si>
  <si>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</si>
  <si>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</si>
  <si>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</si>
  <si>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</si>
  <si>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</si>
  <si>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</si>
  <si>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</si>
  <si>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</si>
  <si>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</si>
  <si>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</si>
  <si>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</si>
  <si>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</si>
  <si>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</si>
  <si>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</si>
  <si>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</si>
  <si>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</si>
  <si>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</si>
  <si>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</si>
  <si>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</si>
  <si>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</si>
  <si>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</si>
  <si>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</si>
  <si>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</si>
  <si>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</si>
  <si>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</si>
  <si>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</si>
  <si>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</si>
  <si>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</si>
  <si>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</si>
  <si>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</si>
  <si>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</si>
  <si>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</si>
  <si>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</si>
  <si>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</si>
  <si>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</si>
  <si>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</si>
  <si>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</si>
  <si>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</si>
  <si>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</si>
  <si>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</si>
  <si>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</si>
  <si>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</si>
  <si>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</si>
  <si>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</si>
  <si>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</si>
  <si>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</si>
  <si>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</si>
  <si>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</si>
  <si>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</si>
  <si>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</si>
  <si>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</si>
  <si>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</si>
  <si>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</si>
  <si>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</si>
  <si>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</si>
  <si>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</si>
  <si>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</si>
  <si>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</si>
  <si>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</si>
  <si>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</si>
  <si>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</si>
  <si>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</si>
  <si>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</si>
  <si>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</si>
  <si>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</si>
  <si>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</si>
  <si>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</si>
  <si>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</si>
  <si>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</si>
  <si>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</si>
  <si>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</si>
  <si>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</si>
  <si>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</si>
  <si>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</si>
  <si>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</si>
  <si>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</si>
  <si>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</si>
  <si>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</si>
  <si>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</si>
  <si>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</si>
  <si>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</si>
  <si>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</si>
  <si>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</si>
  <si>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</si>
  <si>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</si>
  <si>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</si>
  <si>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</si>
  <si>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</si>
  <si>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</si>
  <si>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</si>
  <si>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</si>
  <si>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</si>
  <si>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</si>
  <si>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</si>
  <si>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</si>
  <si>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</si>
  <si>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</si>
  <si>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</si>
  <si>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</si>
  <si>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</si>
  <si>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</si>
  <si>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</si>
  <si>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</si>
  <si>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</si>
  <si>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</si>
  <si>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</si>
  <si>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</si>
  <si>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</si>
  <si>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</si>
  <si>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</si>
  <si>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</si>
  <si>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</si>
  <si>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</si>
  <si>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</si>
  <si>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</si>
  <si>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</si>
  <si>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</si>
  <si>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</si>
  <si>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</si>
  <si>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</si>
  <si>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</si>
  <si>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</si>
  <si>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</si>
  <si>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</si>
  <si>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</si>
  <si>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</si>
  <si>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</si>
  <si>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</si>
  <si>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</si>
  <si>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</si>
  <si>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</si>
  <si>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</si>
  <si>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</si>
  <si>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</si>
  <si>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</si>
  <si>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</si>
  <si>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</si>
  <si>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</si>
  <si>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</si>
  <si>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</si>
  <si>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</si>
  <si>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</si>
  <si>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</si>
  <si>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</si>
  <si>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</si>
  <si>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</si>
  <si>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</si>
  <si>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</si>
  <si>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</si>
  <si>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</si>
  <si>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</si>
  <si>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</si>
  <si>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</si>
  <si>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</si>
  <si>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</si>
  <si>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</si>
  <si>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</si>
  <si>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</si>
  <si>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</si>
  <si>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</si>
  <si>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</si>
  <si>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</si>
  <si>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</si>
  <si>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</si>
  <si>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</si>
  <si>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</si>
  <si>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</si>
  <si>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</si>
  <si>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</si>
  <si>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</si>
  <si>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</si>
  <si>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</si>
  <si>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</si>
  <si>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</si>
  <si>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</si>
  <si>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</si>
  <si>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</si>
  <si>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</si>
  <si>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</si>
  <si>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</si>
  <si>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</si>
  <si>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</si>
  <si>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</si>
  <si>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</si>
  <si>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</si>
  <si>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</si>
  <si>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</si>
  <si>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</si>
  <si>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</si>
  <si>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</si>
  <si>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</si>
  <si>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</si>
  <si>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</si>
  <si>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</si>
  <si>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</si>
  <si>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</si>
  <si>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</si>
  <si>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</si>
  <si>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</si>
  <si>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</si>
  <si>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</si>
  <si>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</si>
  <si>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</si>
  <si>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</si>
  <si>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</si>
  <si>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</si>
  <si>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</si>
  <si>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</si>
  <si>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</si>
  <si>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</si>
  <si>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</si>
  <si>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</si>
  <si>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</si>
  <si>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</si>
  <si>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</si>
  <si>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</si>
  <si>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</si>
  <si>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</si>
  <si>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</si>
  <si>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</si>
  <si>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</si>
  <si>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</si>
  <si>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</si>
  <si>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</si>
  <si>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</si>
  <si>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</si>
  <si>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</si>
  <si>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</si>
  <si>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</si>
  <si>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</si>
  <si>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</si>
  <si>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</si>
  <si>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</si>
  <si>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</si>
  <si>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</si>
  <si>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</si>
  <si>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</si>
  <si>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</si>
  <si>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</si>
  <si>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</si>
  <si>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</si>
  <si>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</si>
  <si>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</si>
  <si>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</si>
  <si>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</si>
  <si>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</si>
  <si>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</si>
  <si>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</si>
  <si>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</si>
  <si>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</si>
  <si>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</si>
  <si>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</si>
  <si>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</si>
  <si>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</si>
  <si>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</si>
  <si>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</si>
  <si>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</si>
  <si>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</si>
  <si>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</si>
  <si>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</si>
  <si>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</si>
  <si>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</si>
  <si>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</si>
  <si>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</si>
  <si>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</si>
  <si>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</si>
  <si>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</si>
  <si>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</si>
  <si>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</si>
  <si>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</si>
  <si>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</si>
  <si>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</si>
  <si>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</si>
  <si>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</si>
  <si>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</si>
  <si>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</si>
  <si>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</si>
  <si>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</si>
  <si>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</si>
  <si>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</si>
  <si>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</si>
  <si>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</si>
  <si>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</si>
  <si>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</si>
  <si>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</si>
  <si>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</si>
  <si>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</si>
  <si>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</si>
  <si>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</si>
  <si>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</si>
  <si>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</si>
  <si>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</si>
  <si>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</si>
  <si>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</si>
  <si>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</si>
  <si>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</si>
  <si>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</si>
  <si>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</si>
  <si>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</si>
  <si>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</si>
  <si>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</si>
  <si>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</si>
  <si>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</si>
  <si>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</si>
  <si>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</si>
  <si>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</si>
  <si>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</si>
  <si>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</si>
  <si>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</si>
  <si>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</si>
  <si>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</si>
  <si>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</si>
  <si>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</si>
  <si>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</si>
  <si>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</si>
  <si>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</si>
  <si>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</si>
  <si>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</si>
  <si>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</si>
  <si>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</si>
  <si>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</si>
  <si>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</si>
  <si>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</si>
  <si>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</si>
  <si>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</si>
  <si>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</si>
  <si>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</si>
  <si>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</si>
  <si>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</si>
  <si>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</si>
  <si>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</si>
  <si>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</si>
  <si>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</si>
  <si>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</si>
  <si>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</si>
  <si>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</si>
  <si>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</si>
  <si>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</si>
  <si>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</si>
  <si>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</si>
  <si>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</si>
  <si>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</si>
  <si>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</si>
  <si>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</si>
  <si>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</si>
  <si>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</si>
  <si>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</si>
  <si>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</si>
  <si>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</si>
  <si>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</si>
  <si>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</si>
  <si>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</si>
  <si>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</si>
  <si>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</si>
  <si>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</si>
  <si>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</si>
  <si>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</si>
  <si>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</si>
  <si>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</si>
  <si>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</si>
  <si>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</si>
  <si>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</si>
  <si>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</si>
  <si>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</si>
  <si>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</si>
  <si>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</si>
  <si>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</si>
  <si>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</si>
  <si>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</si>
  <si>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</si>
  <si>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</si>
  <si>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</si>
  <si>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</si>
  <si>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</si>
  <si>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</si>
  <si>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</si>
  <si>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</si>
  <si>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</si>
  <si>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</si>
  <si>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</si>
  <si>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</si>
  <si>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</si>
  <si>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</si>
  <si>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</si>
  <si>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</si>
  <si>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</si>
  <si>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</si>
  <si>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</si>
  <si>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</si>
  <si>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</si>
  <si>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</si>
  <si>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</si>
  <si>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</si>
  <si>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</si>
  <si>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</si>
  <si>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</si>
  <si>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</si>
  <si>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</si>
  <si>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</si>
  <si>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</si>
  <si>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</si>
  <si>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</si>
  <si>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</si>
  <si>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</si>
  <si>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</si>
  <si>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</si>
  <si>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</si>
  <si>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</si>
  <si>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</si>
  <si>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</si>
  <si>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</si>
  <si>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</si>
  <si>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</si>
  <si>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</si>
  <si>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</si>
  <si>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</si>
  <si>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</si>
  <si>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</si>
  <si>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</si>
  <si>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</si>
  <si>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</si>
  <si>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</si>
  <si>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</si>
  <si>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</si>
  <si>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</si>
  <si>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</si>
  <si>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</si>
  <si>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</si>
  <si>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</si>
  <si>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</si>
  <si>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</si>
  <si>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</si>
  <si>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</si>
  <si>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</si>
  <si>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</si>
  <si>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</si>
  <si>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</si>
  <si>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</si>
  <si>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</si>
  <si>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</si>
  <si>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</si>
  <si>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</si>
  <si>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</si>
  <si>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</si>
  <si>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</si>
  <si>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</si>
  <si>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</si>
  <si>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</si>
  <si>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</si>
  <si>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</si>
  <si>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</si>
  <si>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</si>
  <si>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</si>
  <si>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</si>
  <si>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</si>
  <si>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</si>
  <si>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</si>
  <si>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</si>
  <si>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</si>
  <si>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</si>
  <si>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</si>
  <si>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</si>
  <si>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</si>
  <si>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</si>
  <si>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</si>
  <si>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</si>
  <si>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</si>
  <si>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</si>
  <si>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</si>
  <si>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</si>
  <si>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</si>
  <si>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</si>
  <si>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</si>
  <si>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</si>
  <si>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</si>
  <si>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</si>
  <si>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</si>
  <si>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</si>
  <si>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</si>
  <si>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</si>
  <si>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</si>
  <si>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</si>
  <si>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</si>
  <si>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</si>
  <si>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</si>
  <si>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</si>
  <si>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</si>
  <si>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</si>
  <si>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</si>
  <si>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</si>
  <si>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</si>
  <si>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</si>
  <si>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</si>
  <si>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</si>
  <si>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</si>
  <si>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</si>
  <si>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</si>
  <si>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</si>
  <si>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</si>
  <si>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</si>
  <si>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</si>
  <si>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</si>
  <si>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</si>
  <si>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</si>
  <si>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</si>
  <si>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</si>
  <si>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</si>
  <si>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</si>
  <si>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</si>
  <si>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</si>
  <si>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</si>
  <si>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</si>
  <si>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</si>
  <si>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</si>
  <si>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</si>
  <si>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</si>
  <si>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</si>
  <si>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</si>
  <si>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</si>
  <si>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</si>
  <si>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</si>
  <si>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</si>
  <si>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</si>
  <si>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</si>
  <si>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</si>
  <si>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</si>
  <si>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</si>
  <si>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</si>
  <si>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</si>
  <si>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</si>
  <si>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</si>
  <si>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</si>
  <si>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</si>
  <si>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</si>
  <si>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</si>
  <si>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</si>
  <si>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</si>
  <si>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</si>
  <si>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</si>
  <si>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</si>
  <si>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</si>
  <si>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</si>
  <si>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</si>
  <si>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</si>
  <si>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</si>
  <si>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</si>
  <si>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</si>
  <si>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</si>
  <si>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</si>
  <si>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</si>
  <si>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</si>
  <si>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</si>
  <si>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</si>
  <si>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</si>
  <si>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</si>
  <si>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</si>
  <si>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</si>
  <si>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</si>
  <si>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</si>
  <si>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</si>
  <si>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</si>
  <si>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</si>
  <si>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</si>
  <si>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</si>
  <si>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</si>
  <si>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</si>
  <si>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</si>
  <si>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</si>
  <si>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</si>
  <si>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</si>
  <si>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</si>
  <si>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</si>
  <si>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</si>
  <si>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</si>
  <si>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</si>
  <si>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</si>
  <si>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</si>
  <si>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</si>
  <si>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</si>
  <si>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</si>
  <si>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</si>
  <si>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</si>
  <si>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</si>
  <si>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</si>
  <si>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</si>
  <si>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</si>
  <si>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</si>
  <si>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</si>
  <si>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</si>
  <si>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</si>
  <si>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</si>
  <si>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</si>
  <si>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</si>
  <si>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</si>
  <si>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</si>
  <si>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</si>
  <si>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</si>
  <si>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</si>
  <si>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</si>
  <si>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</si>
  <si>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</si>
  <si>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</si>
  <si>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</si>
  <si>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</si>
  <si>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</si>
  <si>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</si>
  <si>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</si>
  <si>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</si>
  <si>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</si>
  <si>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</si>
  <si>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</si>
  <si>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</si>
  <si>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</si>
  <si>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</si>
  <si>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</si>
  <si>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</si>
  <si>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</si>
  <si>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</si>
  <si>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</si>
  <si>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</si>
  <si>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</si>
  <si>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</si>
  <si>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</si>
  <si>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</si>
  <si>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</si>
  <si>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</si>
  <si>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</si>
  <si>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</si>
  <si>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</si>
  <si>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</si>
  <si>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</si>
  <si>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</si>
  <si>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</si>
  <si>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</si>
  <si>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</si>
  <si>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</si>
  <si>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</si>
  <si>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</si>
  <si>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</si>
  <si>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</si>
  <si>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</si>
  <si>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</si>
  <si>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</si>
  <si>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</si>
  <si>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</si>
  <si>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</si>
  <si>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</si>
  <si>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</si>
  <si>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</si>
  <si>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</si>
  <si>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</si>
  <si>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</si>
  <si>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</si>
  <si>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</si>
  <si>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</si>
  <si>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</si>
  <si>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</si>
  <si>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</si>
  <si>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</si>
  <si>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</si>
  <si>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</si>
  <si>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</si>
  <si>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</si>
  <si>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</si>
  <si>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</si>
  <si>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</si>
  <si>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</si>
  <si>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</si>
  <si>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</si>
  <si>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</si>
  <si>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</si>
  <si>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</si>
  <si>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</si>
  <si>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</si>
  <si>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</si>
  <si>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</si>
  <si>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</si>
  <si>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</si>
  <si>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</si>
  <si>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</si>
  <si>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</si>
  <si>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</si>
  <si>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</si>
  <si>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</si>
  <si>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</si>
  <si>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</si>
  <si>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</si>
  <si>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</si>
  <si>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</si>
  <si>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</si>
  <si>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</si>
  <si>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</si>
  <si>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</si>
  <si>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</si>
  <si>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</si>
  <si>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</si>
  <si>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</si>
  <si>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</si>
  <si>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</si>
  <si>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</si>
  <si>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</si>
  <si>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</si>
  <si>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</si>
  <si>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</si>
  <si>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</si>
  <si>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</si>
  <si>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</si>
  <si>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</si>
  <si>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</si>
  <si>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</si>
  <si>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</si>
  <si>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</si>
  <si>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</si>
  <si>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</si>
  <si>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</si>
  <si>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</si>
  <si>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</si>
  <si>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</si>
  <si>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</si>
  <si>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</si>
  <si>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</si>
  <si>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</si>
  <si>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</si>
  <si>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</si>
  <si>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</si>
  <si>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</si>
  <si>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</si>
  <si>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</si>
  <si>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</si>
  <si>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</si>
  <si>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</si>
  <si>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</si>
  <si>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</si>
  <si>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</si>
  <si>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</si>
  <si>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</si>
  <si>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</si>
  <si>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</si>
  <si>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</si>
  <si>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</si>
  <si>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</si>
  <si>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</si>
  <si>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</si>
  <si>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</si>
  <si>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</si>
  <si>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</si>
  <si>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</si>
  <si>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</si>
  <si>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</si>
  <si>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</si>
  <si>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</si>
  <si>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</si>
  <si>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</si>
  <si>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</si>
  <si>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</si>
  <si>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</si>
  <si>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</si>
  <si>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</si>
  <si>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</si>
  <si>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</si>
  <si>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</si>
  <si>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</si>
  <si>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</si>
  <si>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</si>
  <si>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</si>
  <si>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</si>
  <si>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</si>
  <si>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</si>
  <si>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</si>
  <si>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</si>
  <si>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</si>
  <si>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</si>
  <si>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</si>
  <si>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</si>
  <si>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</si>
  <si>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</si>
  <si>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</si>
  <si>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</si>
  <si>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</si>
  <si>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</si>
  <si>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</si>
  <si>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</si>
  <si>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</si>
  <si>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</si>
  <si>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</si>
  <si>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</si>
  <si>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</si>
  <si>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</si>
  <si>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</si>
  <si>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</si>
  <si>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</si>
  <si>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</si>
  <si>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</si>
  <si>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</si>
  <si>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</si>
  <si>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</si>
  <si>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</si>
  <si>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</si>
  <si>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</si>
  <si>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</si>
  <si>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</si>
  <si>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</si>
  <si>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</si>
  <si>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</si>
  <si>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</si>
  <si>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</si>
  <si>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</si>
  <si>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</si>
  <si>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</si>
  <si>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</si>
  <si>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</si>
  <si>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</si>
  <si>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</si>
  <si>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</si>
  <si>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</si>
  <si>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</si>
  <si>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</si>
  <si>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</si>
  <si>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</si>
  <si>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</si>
  <si>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</si>
  <si>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</si>
  <si>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</si>
  <si>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</si>
  <si>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</si>
  <si>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</si>
  <si>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</si>
  <si>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</si>
  <si>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</si>
  <si>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</si>
  <si>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</si>
  <si>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</si>
  <si>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</si>
  <si>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</si>
  <si>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</si>
  <si>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</si>
  <si>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</si>
  <si>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</si>
  <si>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</si>
  <si>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</si>
  <si>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</si>
  <si>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</si>
  <si>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</si>
  <si>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</si>
  <si>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</si>
  <si>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</si>
  <si>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</si>
  <si>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</si>
  <si>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</si>
  <si>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</si>
  <si>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</si>
  <si>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</si>
  <si>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</si>
  <si>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</si>
  <si>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</si>
  <si>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</si>
  <si>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</si>
  <si>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</si>
  <si>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</si>
  <si>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</si>
  <si>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</si>
  <si>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</si>
  <si>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</si>
  <si>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</si>
  <si>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</si>
  <si>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</si>
  <si>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</si>
  <si>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</si>
  <si>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</si>
  <si>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</si>
  <si>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</si>
  <si>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</si>
  <si>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</si>
  <si>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</si>
  <si>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</si>
  <si>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</si>
  <si>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</si>
  <si>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</si>
  <si>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</si>
  <si>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</si>
  <si>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</si>
  <si>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</si>
  <si>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</si>
  <si>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</si>
  <si>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</si>
  <si>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</si>
  <si>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</si>
  <si>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</si>
  <si>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</si>
  <si>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</si>
  <si>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</si>
  <si>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</si>
  <si>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</si>
  <si>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</si>
  <si>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</si>
  <si>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</si>
  <si>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</si>
  <si>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</si>
  <si>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</si>
  <si>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</si>
  <si>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</si>
  <si>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</si>
  <si>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</si>
  <si>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</si>
  <si>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</si>
  <si>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</si>
  <si>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</si>
  <si>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</si>
  <si>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</si>
  <si>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</si>
  <si>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</si>
  <si>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</si>
  <si>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</si>
  <si>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</si>
  <si>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</si>
  <si>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</si>
  <si>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</si>
  <si>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</si>
  <si>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</si>
  <si>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</si>
  <si>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</si>
  <si>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</si>
  <si>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</si>
  <si>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</si>
  <si>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</si>
  <si>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</si>
  <si>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</si>
  <si>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</si>
  <si>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</si>
  <si>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</si>
  <si>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</si>
  <si>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</si>
  <si>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</si>
  <si>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</si>
  <si>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</si>
  <si>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</si>
  <si>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</si>
  <si>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</si>
  <si>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</si>
  <si>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</si>
  <si>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</si>
  <si>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</si>
  <si>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</si>
  <si>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</si>
  <si>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</si>
  <si>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</si>
  <si>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</si>
  <si>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</si>
  <si>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</si>
  <si>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</si>
  <si>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</si>
  <si>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</si>
  <si>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</si>
  <si>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</si>
  <si>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</si>
  <si>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</si>
  <si>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</si>
  <si>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</si>
  <si>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</si>
  <si>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</si>
  <si>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</si>
  <si>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</si>
  <si>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</si>
  <si>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</si>
  <si>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</si>
  <si>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</si>
  <si>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</si>
  <si>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</si>
  <si>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</si>
  <si>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</si>
  <si>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</si>
  <si>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</si>
  <si>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</si>
  <si>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</si>
  <si>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</si>
  <si>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</si>
  <si>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</si>
  <si>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</si>
  <si>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</si>
  <si>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</si>
  <si>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</si>
  <si>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</si>
  <si>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</si>
  <si>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</si>
  <si>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</si>
  <si>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</si>
  <si>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</si>
  <si>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</si>
  <si>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</si>
  <si>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</si>
  <si>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</si>
  <si>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</si>
  <si>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</si>
  <si>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</si>
  <si>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</si>
  <si>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</si>
  <si>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</si>
  <si>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</si>
  <si>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</si>
  <si>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</si>
  <si>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</si>
  <si>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</si>
  <si>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</si>
  <si>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</si>
  <si>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</si>
  <si>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</si>
  <si>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</si>
  <si>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</si>
  <si>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</si>
  <si>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</si>
  <si>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</si>
  <si>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</si>
  <si>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</si>
  <si>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</si>
  <si>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</si>
  <si>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</si>
  <si>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</si>
  <si>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</si>
  <si>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</si>
  <si>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</si>
  <si>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</si>
  <si>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</si>
  <si>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</si>
  <si>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</si>
  <si>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</si>
  <si>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</si>
  <si>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</si>
  <si>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</si>
  <si>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</si>
  <si>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</si>
  <si>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</si>
  <si>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</si>
  <si>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</si>
  <si>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</si>
  <si>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</si>
  <si>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</si>
  <si>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</si>
  <si>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</si>
  <si>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</si>
  <si>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</si>
  <si>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</si>
  <si>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</si>
  <si>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</si>
  <si>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</si>
  <si>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</si>
  <si>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</si>
  <si>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</si>
  <si>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</si>
  <si>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</si>
  <si>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</si>
  <si>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</si>
  <si>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</si>
  <si>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</si>
  <si>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</si>
  <si>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</si>
  <si>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</si>
  <si>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</si>
  <si>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</si>
  <si>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</si>
  <si>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</si>
  <si>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</si>
  <si>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</si>
  <si>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</si>
  <si>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</si>
  <si>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</si>
  <si>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</si>
  <si>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</si>
  <si>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</si>
  <si>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</si>
  <si>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</si>
  <si>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</si>
  <si>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</si>
  <si>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</si>
  <si>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</si>
  <si>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</si>
  <si>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</si>
  <si>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</si>
  <si>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</si>
  <si>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</si>
  <si>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</si>
  <si>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</si>
  <si>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</si>
  <si>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</si>
  <si>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</si>
  <si>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</si>
  <si>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</si>
  <si>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</si>
  <si>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</si>
  <si>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</si>
  <si>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</si>
  <si>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</si>
  <si>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</si>
  <si>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</si>
  <si>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</si>
  <si>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</si>
  <si>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</si>
  <si>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</si>
  <si>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</si>
  <si>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</si>
  <si>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</si>
  <si>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</si>
  <si>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</si>
  <si>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</si>
  <si>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</si>
  <si>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</si>
  <si>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</si>
  <si>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</si>
  <si>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</si>
  <si>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</si>
  <si>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</si>
  <si>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</si>
  <si>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</si>
  <si>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</si>
  <si>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</si>
  <si>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</si>
  <si>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</si>
  <si>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</si>
  <si>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</si>
  <si>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</si>
  <si>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</si>
  <si>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</si>
  <si>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</si>
  <si>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</si>
  <si>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</si>
  <si>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</si>
  <si>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</si>
  <si>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</si>
  <si>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</si>
  <si>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</si>
  <si>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</si>
  <si>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</si>
  <si>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</si>
  <si>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</si>
  <si>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</si>
  <si>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</si>
  <si>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</si>
  <si>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</si>
  <si>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</si>
  <si>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</si>
  <si>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</si>
  <si>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</si>
  <si>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</si>
  <si>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</si>
  <si>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</si>
  <si>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</si>
  <si>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</si>
  <si>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</si>
  <si>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</si>
  <si>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</si>
  <si>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</si>
  <si>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</si>
  <si>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</si>
  <si>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</si>
  <si>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</si>
  <si>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</si>
  <si>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</si>
  <si>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</si>
  <si>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</si>
  <si>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</si>
  <si>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</si>
  <si>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</si>
  <si>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</si>
  <si>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</si>
  <si>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</si>
  <si>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</si>
  <si>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</si>
  <si>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</si>
  <si>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</si>
  <si>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</si>
  <si>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</si>
  <si>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</si>
  <si>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</si>
  <si>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</si>
  <si>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</si>
  <si>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</si>
  <si>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</si>
  <si>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</si>
  <si>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</si>
  <si>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</si>
  <si>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</si>
  <si>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</si>
  <si>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</si>
  <si>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</si>
  <si>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</si>
  <si>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</si>
  <si>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</si>
  <si>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</si>
  <si>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</si>
  <si>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</si>
  <si>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</si>
  <si>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</si>
  <si>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</si>
  <si>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</si>
  <si>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</si>
  <si>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</si>
  <si>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</si>
  <si>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</si>
  <si>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</si>
  <si>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</si>
  <si>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</si>
  <si>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</si>
  <si>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</si>
  <si>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</si>
  <si>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</si>
  <si>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</si>
  <si>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</si>
  <si>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</si>
  <si>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</si>
  <si>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</si>
  <si>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</si>
  <si>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</si>
  <si>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</si>
  <si>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</si>
  <si>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</si>
  <si>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</si>
  <si>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</si>
  <si>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</si>
  <si>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</si>
  <si>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</si>
  <si>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</si>
  <si>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</si>
  <si>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</si>
  <si>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</si>
  <si>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</si>
  <si>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</si>
  <si>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</si>
  <si>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</si>
  <si>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</si>
  <si>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</si>
  <si>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</si>
  <si>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</si>
  <si>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</si>
  <si>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</si>
  <si>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</si>
  <si>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</si>
  <si>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</si>
  <si>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</si>
  <si>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</si>
  <si>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</si>
  <si>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</si>
  <si>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</si>
  <si>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</si>
  <si>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</si>
  <si>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</si>
  <si>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</si>
  <si>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</si>
  <si>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</si>
  <si>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</si>
  <si>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</si>
  <si>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</si>
  <si>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</si>
  <si>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</si>
  <si>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</si>
  <si>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</si>
  <si>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</si>
  <si>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</si>
  <si>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</si>
  <si>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</si>
  <si>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</si>
  <si>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</si>
  <si>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</si>
  <si>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</si>
  <si>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</si>
  <si>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</si>
  <si>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</si>
  <si>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</si>
  <si>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</si>
  <si>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</si>
  <si>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</si>
  <si>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</si>
  <si>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</si>
  <si>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</si>
  <si>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</si>
  <si>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</si>
  <si>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</si>
  <si>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</si>
  <si>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</si>
  <si>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</si>
  <si>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</si>
  <si>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</si>
  <si>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</si>
  <si>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</si>
  <si>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</si>
  <si>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</si>
  <si>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</si>
  <si>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</si>
  <si>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</si>
  <si>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</si>
  <si>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</si>
  <si>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</si>
  <si>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</si>
  <si>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</si>
  <si>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</si>
  <si>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</si>
  <si>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</si>
  <si>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</si>
  <si>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</si>
  <si>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</si>
  <si>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</si>
  <si>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</si>
  <si>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</si>
  <si>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</si>
  <si>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</si>
  <si>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</si>
  <si>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</si>
  <si>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</si>
  <si>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</si>
  <si>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</si>
  <si>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</si>
  <si>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</si>
  <si>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</si>
  <si>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</si>
  <si>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</si>
  <si>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</si>
  <si>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</si>
  <si>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</si>
  <si>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</si>
  <si>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</si>
  <si>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</si>
  <si>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</si>
  <si>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</si>
  <si>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</si>
  <si>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</si>
  <si>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</si>
  <si>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</si>
  <si>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</si>
  <si>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</si>
  <si>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</si>
  <si>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</si>
  <si>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</si>
  <si>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</si>
  <si>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</si>
  <si>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</si>
  <si>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</si>
  <si>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</si>
  <si>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</si>
  <si>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</si>
  <si>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</si>
  <si>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</si>
  <si>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</si>
  <si>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</si>
  <si>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</si>
  <si>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</si>
  <si>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</si>
  <si>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</si>
  <si>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</si>
  <si>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</si>
  <si>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</si>
  <si>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</si>
  <si>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</si>
  <si>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</si>
  <si>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</si>
  <si>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</si>
  <si>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</si>
  <si>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</si>
  <si>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</si>
  <si>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</si>
  <si>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</si>
  <si>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</si>
  <si>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</si>
  <si>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</si>
  <si>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</si>
  <si>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</si>
  <si>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</si>
  <si>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</si>
  <si>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</si>
  <si>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</si>
  <si>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</si>
  <si>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</si>
  <si>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</si>
  <si>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</si>
  <si>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</si>
  <si>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</si>
  <si>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</si>
  <si>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</si>
  <si>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</si>
  <si>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</si>
  <si>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</si>
  <si>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</si>
  <si>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</si>
  <si>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</si>
  <si>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</si>
  <si>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</si>
  <si>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</si>
  <si>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</si>
  <si>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</si>
  <si>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</si>
  <si>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</si>
  <si>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</si>
  <si>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</si>
  <si>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</si>
  <si>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</si>
  <si>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</si>
  <si>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</si>
  <si>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</si>
  <si>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</si>
  <si>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</si>
  <si>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</si>
  <si>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</si>
  <si>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</si>
  <si>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</si>
  <si>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</si>
  <si>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</si>
  <si>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</si>
  <si>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</si>
  <si>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</si>
  <si>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</si>
  <si>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</si>
  <si>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</si>
  <si>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</si>
  <si>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</si>
  <si>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</si>
  <si>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</si>
  <si>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</si>
  <si>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</si>
  <si>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</si>
  <si>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</si>
  <si>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</si>
  <si>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</si>
  <si>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</si>
  <si>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</si>
  <si>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</si>
  <si>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</si>
  <si>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</si>
  <si>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</si>
  <si>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</si>
  <si>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</si>
  <si>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</si>
  <si>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</si>
  <si>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</si>
  <si>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</si>
  <si>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</si>
  <si>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</si>
  <si>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</si>
  <si>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</si>
  <si>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</si>
  <si>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</si>
  <si>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</si>
  <si>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</si>
  <si>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</si>
  <si>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</si>
  <si>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</si>
  <si>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</si>
  <si>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</si>
  <si>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</si>
  <si>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</si>
  <si>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</si>
  <si>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</si>
  <si>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</si>
  <si>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</si>
  <si>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</si>
  <si>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</si>
  <si>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</si>
  <si>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</si>
  <si>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</si>
  <si>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</si>
  <si>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</si>
  <si>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</si>
  <si>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</si>
  <si>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</si>
  <si>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</si>
  <si>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</si>
  <si>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</si>
  <si>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</si>
  <si>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</si>
  <si>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</si>
  <si>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</si>
  <si>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</si>
  <si>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</si>
  <si>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</si>
  <si>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</si>
  <si>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</si>
  <si>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</si>
  <si>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</si>
  <si>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</si>
  <si>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</si>
  <si>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</si>
  <si>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</si>
  <si>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</si>
  <si>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</si>
  <si>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</si>
  <si>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</si>
  <si>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</si>
  <si>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</si>
  <si>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</si>
  <si>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</si>
  <si>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</si>
  <si>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</si>
  <si>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</si>
  <si>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</si>
  <si>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</si>
  <si>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</si>
  <si>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</si>
  <si>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</si>
  <si>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</si>
  <si>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</si>
  <si>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</si>
  <si>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</si>
  <si>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</si>
  <si>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</si>
  <si>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</si>
  <si>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</si>
  <si>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</si>
  <si>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</si>
  <si>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</si>
  <si>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</si>
  <si>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</si>
  <si>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</si>
  <si>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</si>
  <si>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</si>
  <si>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</si>
  <si>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</si>
  <si>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</si>
  <si>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</si>
  <si>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</si>
  <si>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</si>
  <si>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</si>
  <si>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</si>
  <si>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</si>
  <si>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</si>
  <si>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</si>
  <si>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</si>
  <si>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</si>
  <si>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</si>
  <si>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</si>
  <si>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</si>
  <si>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</si>
  <si>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</si>
  <si>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</si>
  <si>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</si>
  <si>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</si>
  <si>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</si>
  <si>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</si>
  <si>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</si>
  <si>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</si>
  <si>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</si>
  <si>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</si>
  <si>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</si>
  <si>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</si>
  <si>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</si>
  <si>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</si>
  <si>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</si>
  <si>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</si>
  <si>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</si>
  <si>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</si>
  <si>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</si>
  <si>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</si>
  <si>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</si>
  <si>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</si>
  <si>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</si>
  <si>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</si>
  <si>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</si>
  <si>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</si>
  <si>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</si>
  <si>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</si>
  <si>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</si>
  <si>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</si>
  <si>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</si>
  <si>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</si>
  <si>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</si>
  <si>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</si>
  <si>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</si>
  <si>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</si>
  <si>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</si>
  <si>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</si>
  <si>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</si>
  <si>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</si>
  <si>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</si>
  <si>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</si>
  <si>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</si>
  <si>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</si>
  <si>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</si>
  <si>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</si>
  <si>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</si>
  <si>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</si>
  <si>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</si>
  <si>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</si>
  <si>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</si>
  <si>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</si>
  <si>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</si>
  <si>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</si>
  <si>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</si>
  <si>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</si>
  <si>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</si>
  <si>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</si>
  <si>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</si>
  <si>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</si>
  <si>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</si>
  <si>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</si>
  <si>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</si>
  <si>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</si>
  <si>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</si>
  <si>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</si>
  <si>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</si>
  <si>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</si>
  <si>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</si>
  <si>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</si>
  <si>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</si>
  <si>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</si>
  <si>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</si>
  <si>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</si>
  <si>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</si>
  <si>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</si>
  <si>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</si>
  <si>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</si>
  <si>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</si>
  <si>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</si>
  <si>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</si>
  <si>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</si>
  <si>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</si>
  <si>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</si>
  <si>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</si>
  <si>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</si>
  <si>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</si>
  <si>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</si>
  <si>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</si>
  <si>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</si>
  <si>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</si>
  <si>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</si>
  <si>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</si>
  <si>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</si>
  <si>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</si>
  <si>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</si>
  <si>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</si>
  <si>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</si>
  <si>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</si>
  <si>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</si>
  <si>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</si>
  <si>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</si>
  <si>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</si>
  <si>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</si>
  <si>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</si>
  <si>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</si>
  <si>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</si>
  <si>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</si>
  <si>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</si>
  <si>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</si>
  <si>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</si>
  <si>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</si>
  <si>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</si>
  <si>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</si>
  <si>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</si>
  <si>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</si>
  <si>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</si>
  <si>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</si>
  <si>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</si>
  <si>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</si>
  <si>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</si>
  <si>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</si>
  <si>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</si>
  <si>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</si>
  <si>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</si>
  <si>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</si>
  <si>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</si>
  <si>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</si>
  <si>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</si>
  <si>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</si>
  <si>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</si>
  <si>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</si>
  <si>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</si>
  <si>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</si>
  <si>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</si>
  <si>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</si>
  <si>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</si>
  <si>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</si>
  <si>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</si>
  <si>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</si>
  <si>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</si>
  <si>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</si>
  <si>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</si>
  <si>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</si>
  <si>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</si>
  <si>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</si>
  <si>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</si>
  <si>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</si>
  <si>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</si>
  <si>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</si>
  <si>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</si>
  <si>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</si>
  <si>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</si>
  <si>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</si>
  <si>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</si>
  <si>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</si>
  <si>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</si>
  <si>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</si>
  <si>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</si>
  <si>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</si>
  <si>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</si>
  <si>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</si>
  <si>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</si>
  <si>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</si>
  <si>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</si>
  <si>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</si>
  <si>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</si>
  <si>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</si>
  <si>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</si>
  <si>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</si>
  <si>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</si>
  <si>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</si>
  <si>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</si>
  <si>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</si>
  <si>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</si>
  <si>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</si>
  <si>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</si>
  <si>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</si>
  <si>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</si>
  <si>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</si>
  <si>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</si>
  <si>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</si>
  <si>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</si>
  <si>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</si>
  <si>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</si>
  <si>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</si>
  <si>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</si>
  <si>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</si>
  <si>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</si>
  <si>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</si>
  <si>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</si>
  <si>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</si>
  <si>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</si>
  <si>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</si>
  <si>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</si>
  <si>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</si>
  <si>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</si>
  <si>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</si>
  <si>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</si>
  <si>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</si>
  <si>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</si>
  <si>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</si>
  <si>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</si>
  <si>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</si>
  <si>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</si>
  <si>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</si>
  <si>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</si>
  <si>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</si>
  <si>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</si>
  <si>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</si>
  <si>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</si>
  <si>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</si>
  <si>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</si>
  <si>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</si>
  <si>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</si>
  <si>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</si>
  <si>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</si>
  <si>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</si>
  <si>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</si>
  <si>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</si>
  <si>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</si>
  <si>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</si>
  <si>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</si>
  <si>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</si>
  <si>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</si>
  <si>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</si>
  <si>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</si>
  <si>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</si>
  <si>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</si>
  <si>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</si>
  <si>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</si>
  <si>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</si>
  <si>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</si>
  <si>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</si>
  <si>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</si>
  <si>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</si>
  <si>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</si>
  <si>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</si>
  <si>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</si>
  <si>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</si>
  <si>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</si>
  <si>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</si>
  <si>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</si>
  <si>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</si>
  <si>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</si>
  <si>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</si>
  <si>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</si>
  <si>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</si>
  <si>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</si>
  <si>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</si>
  <si>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</si>
  <si>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</si>
  <si>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</si>
  <si>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</si>
  <si>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</si>
  <si>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</si>
  <si>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</si>
  <si>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</si>
  <si>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</si>
  <si>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</si>
  <si>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</si>
  <si>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</si>
  <si>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</si>
  <si>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</si>
  <si>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</si>
  <si>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</si>
  <si>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</si>
  <si>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</si>
  <si>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</si>
  <si>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</si>
  <si>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</si>
  <si>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</si>
  <si>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</si>
  <si>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</si>
  <si>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</si>
  <si>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</si>
  <si>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</si>
  <si>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</si>
  <si>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</si>
  <si>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</si>
  <si>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</si>
  <si>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</si>
  <si>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</si>
  <si>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</si>
  <si>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</si>
  <si>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</si>
  <si>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</si>
  <si>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</si>
  <si>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</si>
  <si>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</si>
  <si>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</si>
  <si>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</si>
  <si>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</si>
  <si>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</si>
  <si>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</si>
  <si>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</si>
  <si>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</si>
  <si>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</si>
  <si>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</si>
  <si>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</si>
  <si>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</si>
  <si>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</si>
  <si>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</si>
  <si>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</si>
  <si>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</si>
  <si>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</si>
  <si>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</si>
  <si>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</si>
  <si>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</si>
  <si>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</si>
  <si>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</si>
  <si>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</si>
  <si>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</si>
  <si>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</si>
  <si>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</si>
  <si>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</si>
  <si>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</si>
  <si>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</si>
  <si>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</si>
  <si>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</si>
  <si>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</si>
  <si>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</si>
  <si>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</si>
  <si>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</si>
  <si>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</si>
  <si>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</si>
  <si>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</si>
  <si>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</si>
  <si>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</si>
  <si>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</si>
  <si>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</si>
  <si>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</si>
  <si>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</si>
  <si>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</si>
  <si>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</si>
  <si>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</si>
  <si>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</si>
  <si>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</si>
  <si>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</si>
  <si>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</si>
  <si>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</si>
  <si>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</si>
  <si>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</si>
  <si>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</si>
  <si>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</si>
  <si>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</si>
  <si>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</si>
  <si>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</si>
  <si>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</si>
  <si>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</si>
  <si>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</si>
  <si>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</si>
  <si>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</si>
  <si>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</si>
  <si>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</si>
  <si>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</si>
  <si>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</si>
  <si>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</si>
  <si>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</si>
  <si>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</si>
  <si>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</si>
  <si>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</si>
  <si>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</si>
  <si>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</si>
  <si>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</si>
  <si>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</si>
  <si>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</si>
  <si>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</si>
  <si>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</si>
  <si>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</si>
  <si>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</si>
  <si>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</si>
  <si>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</si>
  <si>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</si>
  <si>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</si>
  <si>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</si>
  <si>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</si>
  <si>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</si>
  <si>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</si>
  <si>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</si>
  <si>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</si>
  <si>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</si>
  <si>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</si>
  <si>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</si>
  <si>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</si>
  <si>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</si>
  <si>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</si>
  <si>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</si>
  <si>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</si>
  <si>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</si>
  <si>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</si>
  <si>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</si>
  <si>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</si>
  <si>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</si>
  <si>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</si>
  <si>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</si>
  <si>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</si>
  <si>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</si>
  <si>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</si>
  <si>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</si>
  <si>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</si>
  <si>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</si>
  <si>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</si>
  <si>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</si>
  <si>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</si>
  <si>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</si>
  <si>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</si>
  <si>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</si>
  <si>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</si>
  <si>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</si>
  <si>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</si>
  <si>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</si>
  <si>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</si>
  <si>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</si>
  <si>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</si>
  <si>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</si>
  <si>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</si>
  <si>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</si>
  <si>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</si>
  <si>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</si>
  <si>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</si>
  <si>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</si>
  <si>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</si>
  <si>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</si>
  <si>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</si>
  <si>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</si>
  <si>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</si>
  <si>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</si>
  <si>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</si>
  <si>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</si>
  <si>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</si>
  <si>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</si>
  <si>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</si>
  <si>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</si>
  <si>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</si>
  <si>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</si>
  <si>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</si>
  <si>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</si>
  <si>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</si>
  <si>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</si>
  <si>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</si>
  <si>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</si>
  <si>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</si>
  <si>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</si>
  <si>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</si>
  <si>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</si>
  <si>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</si>
  <si>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</si>
  <si>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</si>
  <si>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</si>
  <si>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</si>
  <si>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</si>
  <si>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</si>
  <si>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</si>
  <si>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</si>
  <si>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</si>
  <si>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</si>
  <si>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</si>
  <si>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</si>
  <si>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</si>
  <si>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</si>
  <si>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</si>
  <si>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</si>
  <si>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</si>
  <si>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</si>
  <si>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</si>
  <si>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</si>
  <si>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</si>
  <si>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</si>
  <si>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</si>
  <si>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</si>
  <si>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</si>
  <si>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</si>
  <si>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</si>
  <si>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</si>
  <si>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</si>
  <si>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</si>
  <si>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</si>
  <si>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</si>
  <si>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</si>
  <si>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</si>
  <si>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</si>
  <si>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</si>
  <si>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</si>
  <si>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</si>
  <si>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</si>
  <si>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</si>
  <si>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</si>
  <si>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</si>
  <si>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</si>
  <si>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</si>
  <si>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</si>
  <si>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</si>
  <si>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</si>
  <si>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</si>
  <si>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</si>
  <si>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</si>
  <si>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</si>
  <si>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</si>
  <si>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</si>
  <si>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</si>
  <si>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</si>
  <si>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</si>
  <si>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</si>
  <si>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</si>
  <si>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</si>
  <si>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</si>
  <si>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</si>
  <si>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</si>
  <si>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</si>
  <si>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</si>
  <si>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</si>
  <si>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</si>
  <si>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</si>
  <si>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</si>
  <si>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</si>
  <si>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</si>
  <si>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</si>
  <si>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</si>
  <si>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</si>
  <si>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</si>
  <si>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</si>
  <si>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</si>
  <si>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</si>
  <si>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</si>
  <si>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</si>
  <si>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</si>
  <si>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</si>
  <si>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</si>
  <si>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</si>
  <si>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</si>
  <si>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</si>
  <si>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</si>
  <si>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</si>
  <si>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</si>
  <si>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</si>
  <si>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</si>
  <si>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</si>
  <si>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</si>
  <si>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</si>
  <si>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</si>
  <si>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</si>
  <si>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</si>
  <si>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</si>
  <si>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</si>
  <si>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</si>
  <si>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</si>
  <si>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</si>
  <si>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</si>
  <si>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</si>
  <si>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</si>
  <si>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</si>
  <si>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</si>
  <si>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</si>
  <si>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</si>
  <si>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</si>
  <si>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</si>
  <si>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</si>
  <si>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</si>
  <si>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</si>
  <si>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</si>
  <si>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</si>
  <si>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</si>
  <si>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</si>
  <si>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</si>
  <si>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</si>
  <si>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</si>
  <si>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</si>
  <si>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</si>
  <si>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</si>
  <si>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</si>
  <si>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</si>
  <si>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</si>
  <si>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</si>
  <si>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</si>
  <si>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</si>
  <si>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</si>
  <si>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</si>
  <si>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</si>
  <si>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</si>
  <si>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</si>
  <si>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</si>
  <si>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</si>
  <si>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</si>
  <si>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</si>
  <si>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</si>
  <si>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</si>
  <si>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</si>
  <si>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</si>
  <si>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</si>
  <si>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</si>
  <si>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</si>
  <si>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</si>
  <si>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</si>
  <si>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</si>
  <si>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</si>
  <si>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</si>
  <si>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</si>
  <si>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</si>
  <si>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</si>
  <si>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</si>
  <si>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</si>
  <si>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</si>
  <si>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</si>
  <si>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</si>
  <si>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</si>
  <si>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</si>
  <si>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</si>
  <si>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</si>
  <si>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</si>
  <si>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</si>
  <si>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</si>
  <si>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</si>
  <si>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</si>
  <si>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</si>
  <si>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</si>
  <si>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</si>
  <si>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</si>
  <si>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</si>
  <si>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</si>
  <si>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</si>
  <si>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</si>
  <si>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</si>
  <si>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</si>
  <si>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</si>
  <si>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</si>
  <si>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</si>
  <si>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</si>
  <si>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</si>
  <si>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</si>
  <si>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</si>
  <si>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</si>
  <si>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</si>
  <si>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</si>
  <si>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</si>
  <si>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</si>
  <si>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</si>
  <si>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</si>
  <si>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</si>
  <si>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</si>
  <si>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</si>
  <si>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</si>
  <si>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</si>
  <si>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</si>
  <si>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</si>
  <si>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</si>
  <si>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</si>
  <si>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</si>
  <si>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</si>
  <si>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</si>
  <si>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</si>
  <si>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</si>
  <si>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</si>
  <si>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</si>
  <si>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</si>
  <si>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</si>
  <si>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</si>
  <si>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</si>
  <si>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</si>
  <si>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</si>
  <si>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</si>
  <si>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</si>
  <si>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</si>
  <si>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</si>
  <si>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</si>
  <si>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</si>
  <si>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</si>
  <si>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</si>
  <si>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</si>
  <si>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</si>
  <si>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</si>
  <si>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</si>
  <si>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</si>
  <si>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</si>
  <si>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</si>
  <si>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</si>
  <si>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</si>
  <si>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</si>
  <si>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</si>
  <si>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</si>
  <si>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</si>
  <si>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</si>
  <si>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</si>
  <si>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</si>
  <si>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</si>
  <si>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</si>
  <si>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</si>
  <si>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</si>
  <si>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</si>
  <si>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</si>
  <si>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</si>
  <si>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</si>
  <si>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</si>
  <si>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</si>
  <si>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</si>
  <si>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</si>
  <si>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</si>
  <si>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</si>
  <si>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</si>
  <si>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</si>
  <si>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</si>
  <si>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</si>
  <si>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</si>
  <si>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</si>
  <si>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</si>
  <si>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</si>
  <si>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</si>
  <si>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</si>
  <si>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</si>
  <si>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</si>
  <si>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</si>
  <si>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</si>
  <si>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</si>
  <si>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</si>
  <si>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</si>
  <si>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</si>
  <si>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</si>
  <si>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</si>
  <si>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</si>
  <si>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</si>
  <si>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</si>
  <si>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</si>
  <si>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</si>
  <si>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</si>
  <si>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</si>
  <si>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</si>
  <si>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</si>
  <si>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</si>
  <si>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</si>
  <si>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</si>
  <si>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</si>
  <si>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</si>
  <si>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</si>
  <si>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</si>
  <si>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</si>
  <si>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</si>
  <si>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</si>
  <si>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</si>
  <si>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</si>
  <si>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</si>
  <si>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</si>
  <si>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</si>
  <si>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</si>
  <si>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</si>
  <si>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</si>
  <si>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</si>
  <si>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</si>
  <si>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</si>
  <si>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</si>
  <si>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</si>
  <si>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</si>
  <si>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</si>
  <si>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</si>
  <si>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</si>
  <si>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</si>
  <si>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</si>
  <si>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</si>
  <si>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</si>
  <si>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</si>
  <si>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</si>
  <si>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</si>
  <si>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</si>
  <si>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</si>
  <si>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</si>
  <si>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</si>
  <si>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</si>
  <si>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</si>
  <si>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</si>
  <si>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</si>
  <si>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</si>
  <si>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</si>
  <si>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</si>
  <si>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</si>
  <si>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</si>
  <si>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</si>
  <si>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</si>
  <si>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</si>
  <si>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</si>
  <si>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</si>
  <si>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</si>
  <si>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</si>
  <si>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</si>
  <si>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</si>
  <si>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</si>
  <si>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</si>
  <si>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</si>
  <si>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</si>
  <si>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</si>
  <si>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</si>
  <si>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</si>
  <si>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</si>
  <si>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</si>
  <si>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</si>
  <si>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</si>
  <si>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</si>
  <si>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</si>
  <si>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</si>
  <si>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</si>
  <si>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</si>
  <si>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</si>
  <si>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</si>
  <si>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</si>
  <si>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</si>
  <si>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</si>
  <si>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</si>
  <si>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</si>
  <si>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</si>
  <si>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</si>
  <si>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</si>
  <si>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</si>
  <si>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</si>
  <si>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</si>
  <si>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</si>
  <si>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</si>
  <si>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</si>
  <si>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</si>
  <si>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</si>
  <si>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</si>
  <si>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</si>
  <si>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</si>
  <si>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</si>
  <si>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</si>
  <si>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</si>
  <si>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</si>
  <si>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</si>
  <si>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</si>
  <si>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</si>
  <si>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</si>
  <si>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</si>
  <si>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</si>
  <si>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</si>
  <si>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</si>
  <si>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</si>
  <si>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</si>
  <si>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</si>
  <si>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</si>
  <si>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</si>
  <si>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</si>
  <si>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</si>
  <si>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</si>
  <si>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</si>
  <si>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</si>
  <si>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</si>
  <si>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</si>
  <si>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</si>
  <si>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</si>
  <si>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</si>
  <si>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</si>
  <si>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</si>
  <si>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</si>
  <si>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</si>
  <si>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</si>
  <si>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</si>
  <si>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</si>
  <si>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</si>
  <si>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</si>
  <si>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</si>
  <si>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</si>
  <si>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</si>
  <si>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</si>
  <si>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</si>
  <si>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</si>
  <si>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</si>
  <si>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</si>
  <si>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</si>
  <si>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</si>
  <si>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</si>
  <si>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</si>
  <si>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</si>
  <si>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</si>
  <si>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</si>
  <si>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</si>
  <si>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</si>
  <si>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</si>
  <si>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</si>
  <si>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</si>
  <si>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</si>
  <si>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</si>
  <si>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</si>
  <si>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</si>
  <si>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</si>
  <si>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</si>
  <si>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</si>
  <si>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</si>
  <si>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</si>
  <si>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</si>
  <si>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</si>
  <si>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</si>
  <si>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</si>
  <si>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</si>
  <si>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</si>
  <si>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</si>
  <si>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</si>
  <si>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</si>
  <si>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</si>
  <si>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</si>
  <si>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</si>
  <si>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</si>
  <si>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</si>
  <si>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</si>
  <si>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</si>
  <si>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</si>
  <si>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</si>
  <si>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</si>
  <si>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</si>
  <si>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</si>
  <si>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</si>
  <si>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</si>
  <si>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</si>
  <si>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</si>
  <si>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</si>
  <si>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</si>
  <si>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</si>
  <si>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</si>
  <si>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</si>
  <si>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</si>
  <si>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</si>
  <si>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</si>
  <si>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</si>
  <si>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</si>
  <si>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</si>
  <si>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</si>
  <si>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</si>
  <si>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</si>
  <si>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</si>
  <si>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</si>
  <si>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</si>
  <si>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</si>
  <si>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</si>
  <si>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</si>
  <si>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</si>
  <si>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</si>
  <si>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</si>
  <si>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</si>
  <si>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</si>
  <si>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</si>
  <si>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</si>
  <si>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</si>
  <si>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</si>
  <si>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</si>
  <si>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</si>
  <si>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</si>
  <si>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</si>
  <si>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</si>
  <si>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</si>
  <si>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</si>
  <si>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</si>
  <si>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</si>
  <si>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</si>
  <si>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</si>
  <si>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</si>
  <si>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</si>
  <si>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</si>
  <si>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</si>
  <si>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</si>
  <si>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</si>
  <si>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</si>
  <si>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</si>
  <si>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</si>
  <si>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</si>
  <si>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</si>
  <si>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</si>
  <si>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</si>
  <si>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</si>
  <si>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</si>
  <si>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</si>
  <si>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</si>
  <si>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</si>
  <si>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</si>
  <si>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</si>
  <si>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</si>
  <si>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</si>
  <si>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</si>
  <si>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</si>
  <si>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</si>
  <si>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</si>
  <si>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</si>
  <si>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</si>
  <si>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</si>
  <si>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</si>
  <si>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</si>
  <si>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</si>
  <si>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</si>
  <si>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</si>
  <si>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</si>
  <si>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</si>
  <si>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</si>
  <si>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</si>
  <si>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</si>
  <si>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</si>
  <si>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</si>
  <si>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</si>
  <si>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</si>
  <si>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</si>
  <si>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</si>
  <si>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</si>
  <si>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</si>
  <si>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</si>
  <si>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</si>
  <si>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</si>
  <si>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</si>
  <si>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</si>
  <si>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</si>
  <si>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</si>
  <si>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</si>
  <si>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</si>
  <si>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</si>
  <si>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</si>
  <si>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</si>
  <si>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</si>
  <si>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</si>
  <si>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</si>
  <si>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</si>
  <si>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</si>
  <si>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</si>
  <si>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</si>
  <si>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</si>
  <si>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</si>
  <si>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</si>
  <si>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</si>
  <si>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</si>
  <si>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</si>
  <si>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</si>
  <si>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</si>
  <si>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</si>
  <si>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</si>
  <si>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</si>
  <si>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</si>
  <si>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</si>
  <si>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</si>
  <si>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</si>
  <si>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</si>
  <si>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</si>
  <si>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</si>
  <si>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</si>
  <si>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</si>
  <si>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</si>
  <si>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</si>
  <si>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</si>
  <si>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</si>
  <si>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</si>
  <si>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</si>
  <si>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</si>
  <si>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</si>
  <si>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</si>
  <si>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</si>
  <si>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</si>
  <si>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</si>
  <si>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</si>
  <si>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</si>
  <si>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</si>
  <si>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</si>
  <si>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</si>
  <si>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</si>
  <si>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</si>
  <si>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</si>
  <si>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</si>
  <si>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</si>
  <si>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</si>
  <si>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</si>
  <si>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</si>
  <si>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</si>
  <si>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</si>
  <si>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</si>
  <si>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</si>
  <si>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</si>
  <si>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</si>
  <si>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</si>
  <si>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</si>
  <si>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</si>
  <si>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</si>
  <si>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</si>
  <si>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</si>
  <si>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</si>
  <si>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</si>
  <si>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</si>
  <si>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</si>
  <si>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</si>
  <si>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</si>
  <si>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</si>
  <si>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</si>
  <si>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</si>
  <si>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</si>
  <si>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</si>
  <si>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</si>
  <si>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</si>
  <si>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</si>
  <si>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</si>
  <si>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</si>
  <si>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</si>
  <si>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</si>
  <si>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</si>
  <si>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</si>
  <si>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</si>
  <si>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</si>
  <si>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</si>
  <si>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</si>
  <si>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</si>
  <si>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</si>
  <si>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</si>
  <si>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</si>
  <si>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</si>
  <si>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</si>
  <si>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</si>
  <si>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</si>
  <si>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</si>
  <si>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</si>
  <si>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</si>
  <si>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</si>
  <si>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</si>
  <si>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</si>
  <si>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</si>
  <si>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</si>
  <si>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</si>
  <si>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</si>
  <si>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</si>
  <si>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</si>
  <si>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</si>
  <si>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</si>
  <si>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</si>
  <si>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</si>
  <si>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</si>
  <si>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</si>
  <si>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</si>
  <si>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</si>
  <si>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</si>
  <si>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</si>
  <si>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</si>
  <si>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</si>
  <si>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</si>
  <si>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</si>
  <si>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</si>
  <si>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</si>
  <si>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</si>
  <si>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</si>
  <si>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</si>
  <si>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</si>
  <si>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</si>
  <si>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</si>
  <si>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</si>
  <si>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</si>
  <si>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</si>
  <si>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</si>
  <si>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</si>
  <si>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</si>
  <si>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</si>
  <si>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</si>
  <si>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</si>
  <si>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</si>
  <si>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</si>
  <si>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</si>
  <si>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</si>
  <si>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</si>
  <si>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</si>
  <si>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</si>
  <si>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</si>
  <si>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</si>
  <si>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</si>
  <si>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</si>
  <si>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</si>
  <si>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</si>
  <si>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</si>
  <si>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</si>
  <si>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</si>
  <si>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</si>
  <si>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</si>
  <si>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</si>
  <si>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</si>
  <si>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</si>
  <si>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</si>
  <si>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</si>
  <si>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</si>
  <si>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</si>
  <si>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</si>
  <si>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</si>
  <si>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</si>
  <si>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</si>
  <si>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</si>
  <si>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</si>
  <si>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</si>
  <si>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</si>
  <si>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</si>
  <si>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</si>
  <si>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</si>
  <si>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</si>
  <si>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</si>
  <si>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</si>
  <si>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</si>
  <si>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</si>
  <si>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</si>
  <si>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</si>
  <si>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</si>
  <si>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</si>
  <si>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</si>
  <si>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</si>
  <si>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</si>
  <si>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</si>
  <si>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</si>
  <si>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</si>
  <si>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</si>
  <si>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</si>
  <si>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</si>
  <si>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</si>
  <si>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</si>
  <si>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</si>
  <si>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</si>
  <si>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</si>
  <si>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</si>
  <si>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</si>
  <si>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</si>
  <si>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</si>
  <si>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</si>
  <si>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</si>
  <si>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</si>
  <si>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</si>
  <si>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</si>
  <si>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</si>
  <si>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</si>
  <si>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</si>
  <si>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</si>
  <si>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</si>
  <si>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</si>
  <si>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</si>
  <si>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</si>
  <si>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</si>
  <si>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</si>
  <si>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</si>
  <si>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</si>
  <si>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</si>
  <si>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</si>
  <si>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</si>
  <si>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</si>
  <si>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</si>
  <si>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</si>
  <si>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</si>
  <si>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</si>
  <si>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</si>
  <si>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</si>
  <si>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</si>
  <si>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</si>
  <si>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</si>
  <si>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</si>
  <si>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</si>
  <si>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</si>
  <si>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</si>
  <si>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</si>
  <si>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</si>
  <si>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</si>
  <si>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</si>
  <si>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</si>
  <si>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</si>
  <si>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</si>
  <si>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</si>
  <si>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</si>
  <si>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</si>
  <si>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</si>
  <si>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</si>
  <si>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</si>
  <si>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</si>
  <si>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</si>
  <si>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</si>
  <si>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</si>
  <si>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</si>
  <si>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</si>
  <si>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</si>
  <si>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</si>
  <si>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</si>
  <si>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</si>
  <si>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</si>
  <si>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</si>
  <si>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</si>
  <si>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</si>
  <si>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</si>
  <si>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</si>
  <si>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</si>
  <si>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</si>
  <si>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</si>
  <si>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</si>
  <si>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</si>
  <si>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</si>
  <si>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</si>
  <si>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</si>
  <si>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</si>
  <si>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</si>
  <si>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</si>
  <si>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</si>
  <si>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</si>
  <si>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</si>
  <si>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</si>
  <si>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</si>
  <si>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</si>
  <si>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</si>
  <si>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</si>
  <si>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</si>
  <si>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</si>
  <si>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</si>
  <si>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</si>
  <si>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</si>
  <si>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</si>
  <si>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</si>
  <si>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</si>
  <si>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</si>
  <si>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</si>
  <si>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</si>
  <si>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</si>
  <si>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</si>
  <si>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</si>
  <si>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</si>
  <si>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</si>
  <si>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</si>
  <si>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</si>
  <si>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</si>
  <si>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</si>
  <si>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</si>
  <si>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</si>
  <si>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</si>
  <si>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</si>
  <si>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</si>
  <si>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</si>
  <si>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</si>
  <si>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</si>
  <si>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</si>
  <si>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</si>
  <si>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</si>
  <si>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</si>
  <si>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</si>
  <si>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</si>
  <si>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</si>
  <si>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</si>
  <si>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</si>
  <si>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</si>
  <si>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</si>
  <si>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</si>
  <si>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</si>
  <si>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</si>
  <si>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</si>
  <si>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</si>
  <si>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</si>
  <si>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</si>
  <si>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</si>
  <si>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</si>
  <si>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</si>
  <si>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</si>
  <si>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</si>
  <si>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</si>
  <si>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</si>
  <si>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</si>
  <si>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</si>
  <si>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</si>
  <si>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</si>
  <si>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</si>
  <si>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</si>
  <si>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</si>
  <si>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</si>
  <si>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</si>
  <si>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</si>
  <si>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</si>
  <si>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</si>
  <si>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</si>
  <si>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</si>
  <si>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</si>
  <si>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</si>
  <si>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</si>
  <si>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</si>
  <si>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</si>
  <si>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</si>
  <si>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</si>
  <si>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</si>
  <si>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</si>
  <si>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</si>
  <si>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</si>
  <si>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</si>
  <si>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</si>
  <si>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</si>
  <si>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</si>
  <si>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</si>
  <si>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</si>
  <si>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</si>
  <si>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</si>
  <si>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</si>
  <si>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</si>
  <si>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</si>
  <si>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</si>
  <si>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</si>
  <si>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</si>
  <si>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</si>
  <si>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</si>
  <si>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</si>
  <si>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</si>
  <si>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</si>
  <si>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</si>
  <si>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</si>
  <si>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</si>
  <si>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</si>
  <si>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</si>
  <si>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</si>
  <si>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</si>
  <si>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</si>
  <si>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</si>
  <si>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</si>
  <si>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</si>
  <si>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</si>
  <si>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</si>
  <si>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</si>
  <si>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</si>
  <si>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</si>
  <si>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</si>
  <si>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</si>
  <si>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</si>
  <si>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</si>
  <si>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</si>
  <si>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</si>
  <si>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</si>
  <si>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</si>
  <si>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</si>
  <si>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</si>
  <si>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</si>
  <si>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</si>
  <si>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</si>
  <si>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</si>
  <si>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</si>
  <si>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</si>
  <si>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</si>
  <si>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</si>
  <si>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</si>
  <si>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</si>
  <si>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</si>
  <si>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</si>
  <si>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</si>
  <si>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</si>
  <si>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</si>
  <si>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</si>
  <si>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</si>
  <si>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</si>
  <si>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</si>
  <si>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</si>
  <si>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</si>
  <si>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</si>
  <si>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</si>
  <si>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</si>
  <si>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</si>
  <si>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</si>
  <si>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</si>
  <si>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</si>
  <si>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</si>
  <si>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</si>
  <si>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</si>
  <si>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</si>
  <si>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</si>
  <si>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</si>
  <si>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</si>
  <si>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</si>
  <si>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</si>
  <si>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</si>
  <si>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</si>
  <si>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</si>
  <si>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</si>
  <si>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</si>
  <si>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</si>
  <si>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</si>
  <si>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</si>
  <si>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</si>
  <si>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</si>
  <si>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</si>
  <si>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</si>
  <si>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</si>
  <si>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</si>
  <si>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</si>
  <si>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</si>
  <si>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</si>
  <si>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</si>
  <si>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</si>
  <si>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</si>
  <si>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</si>
  <si>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</si>
  <si>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</si>
  <si>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</si>
  <si>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</si>
  <si>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</si>
  <si>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</si>
  <si>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</si>
  <si>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</si>
  <si>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</si>
  <si>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</si>
  <si>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</si>
  <si>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</si>
  <si>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</si>
  <si>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</si>
  <si>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</si>
  <si>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</si>
  <si>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</si>
  <si>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</si>
  <si>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</si>
  <si>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</si>
  <si>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</si>
  <si>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</si>
  <si>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</si>
  <si>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</si>
  <si>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</si>
  <si>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</si>
  <si>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</si>
  <si>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</si>
  <si>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</si>
  <si>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</si>
  <si>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</si>
  <si>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</si>
  <si>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</si>
  <si>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</si>
  <si>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</si>
  <si>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</si>
  <si>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</si>
  <si>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</si>
  <si>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</si>
  <si>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</si>
  <si>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</si>
  <si>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</si>
  <si>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</si>
  <si>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</si>
  <si>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</si>
  <si>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</si>
  <si>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</si>
  <si>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</si>
  <si>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</si>
  <si>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</si>
  <si>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</si>
  <si>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</si>
  <si>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</si>
  <si>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</si>
  <si>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</si>
  <si>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</si>
  <si>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</si>
  <si>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</si>
  <si>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</si>
  <si>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</si>
  <si>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</si>
  <si>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</si>
  <si>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</si>
  <si>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</si>
  <si>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</si>
  <si>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</si>
  <si>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</si>
  <si>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</si>
  <si>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</si>
  <si>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</si>
  <si>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</si>
  <si>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</si>
  <si>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</si>
  <si>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</si>
  <si>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</si>
  <si>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</si>
  <si>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</si>
  <si>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</si>
  <si>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</si>
  <si>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</si>
  <si>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</si>
  <si>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</si>
  <si>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</si>
  <si>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</si>
  <si>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</si>
  <si>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</si>
  <si>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</si>
  <si>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</si>
  <si>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</si>
  <si>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</si>
  <si>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</si>
  <si>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</si>
  <si>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</si>
  <si>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</si>
  <si>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</si>
  <si>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</si>
  <si>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</si>
  <si>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</si>
  <si>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</si>
  <si>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</si>
  <si>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</si>
  <si>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</si>
  <si>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</si>
  <si>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</si>
  <si>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</si>
  <si>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</si>
  <si>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</si>
  <si>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</si>
  <si>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</si>
  <si>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</si>
  <si>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</si>
  <si>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</si>
  <si>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</si>
  <si>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</si>
  <si>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</si>
  <si>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</si>
  <si>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</si>
  <si>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</si>
  <si>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</si>
  <si>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</si>
  <si>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</si>
  <si>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</si>
  <si>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</si>
  <si>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</si>
  <si>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</si>
  <si>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</si>
  <si>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</si>
  <si>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</si>
  <si>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</si>
  <si>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</si>
  <si>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</si>
  <si>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</si>
  <si>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</si>
  <si>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</si>
  <si>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</si>
  <si>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</si>
  <si>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</si>
  <si>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</si>
  <si>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</si>
  <si>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</si>
  <si>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</si>
  <si>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</si>
  <si>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</si>
  <si>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</si>
  <si>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</si>
  <si>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</si>
  <si>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</si>
  <si>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</si>
  <si>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</si>
  <si>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</si>
  <si>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</si>
  <si>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</si>
  <si>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</si>
  <si>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</si>
  <si>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</si>
  <si>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</si>
  <si>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</si>
  <si>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</si>
  <si>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</si>
  <si>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</si>
  <si>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</si>
  <si>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</si>
  <si>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</si>
  <si>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</si>
  <si>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</si>
  <si>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</si>
  <si>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</si>
  <si>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</si>
  <si>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</si>
  <si>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</si>
  <si>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</si>
  <si>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</si>
  <si>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</si>
  <si>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</si>
  <si>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</si>
  <si>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</si>
  <si>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</si>
  <si>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</si>
  <si>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</si>
  <si>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</si>
  <si>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</si>
  <si>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</si>
  <si>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</si>
  <si>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</si>
  <si>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</si>
  <si>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</si>
  <si>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</si>
  <si>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</si>
  <si>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</si>
  <si>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</si>
  <si>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</si>
  <si>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</si>
  <si>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</si>
  <si>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</si>
  <si>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</si>
  <si>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</si>
  <si>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</si>
  <si>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</si>
  <si>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</si>
  <si>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</si>
  <si>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</si>
  <si>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</si>
  <si>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</si>
  <si>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</si>
  <si>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</si>
  <si>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</si>
  <si>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</si>
  <si>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</si>
  <si>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</si>
  <si>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</si>
  <si>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</si>
  <si>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</si>
  <si>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</si>
  <si>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</si>
  <si>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</si>
  <si>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</si>
  <si>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</si>
  <si>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</si>
  <si>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</si>
  <si>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</si>
  <si>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</si>
  <si>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</si>
  <si>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</si>
  <si>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</si>
  <si>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</si>
  <si>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</si>
  <si>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</si>
  <si>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</si>
  <si>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</si>
  <si>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</si>
  <si>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</si>
  <si>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</si>
  <si>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</si>
  <si>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</si>
  <si>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</si>
  <si>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</si>
  <si>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</si>
  <si>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</si>
  <si>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</si>
  <si>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</si>
  <si>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</si>
  <si>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</si>
  <si>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</si>
  <si>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</si>
  <si>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</si>
  <si>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</si>
  <si>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</si>
  <si>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</si>
  <si>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</si>
  <si>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</si>
  <si>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</si>
  <si>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</si>
  <si>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</si>
  <si>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</si>
  <si>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</si>
  <si>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</si>
  <si>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</si>
  <si>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</si>
  <si>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</si>
  <si>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</si>
  <si>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</si>
  <si>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</si>
  <si>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</si>
  <si>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</si>
  <si>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</si>
  <si>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</si>
  <si>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</si>
  <si>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</si>
  <si>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</si>
  <si>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</si>
  <si>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</si>
  <si>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</si>
  <si>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</si>
  <si>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</si>
  <si>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</si>
  <si>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</si>
  <si>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</si>
  <si>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</si>
  <si>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</si>
  <si>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</si>
  <si>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</si>
  <si>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</si>
  <si>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</si>
  <si>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</si>
  <si>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</si>
  <si>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</si>
  <si>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</si>
  <si>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</si>
  <si>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</si>
  <si>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</si>
  <si>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</si>
  <si>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</si>
  <si>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</si>
  <si>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</si>
  <si>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</si>
  <si>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</si>
  <si>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</si>
  <si>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</si>
  <si>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</si>
  <si>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</si>
  <si>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</si>
  <si>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</si>
  <si>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</si>
  <si>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</si>
  <si>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</si>
  <si>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</si>
  <si>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</si>
  <si>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</si>
  <si>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</si>
  <si>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</si>
  <si>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</si>
  <si>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</si>
  <si>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</si>
  <si>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</si>
  <si>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</si>
  <si>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</si>
  <si>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</si>
  <si>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</si>
  <si>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</si>
  <si>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</si>
  <si>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</si>
  <si>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</si>
  <si>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</si>
  <si>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</si>
  <si>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</si>
  <si>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</si>
  <si>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</si>
  <si>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</si>
  <si>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</si>
  <si>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</si>
  <si>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</si>
  <si>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</si>
  <si>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</si>
  <si>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</si>
  <si>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</si>
  <si>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</si>
  <si>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</si>
  <si>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</si>
  <si>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</si>
  <si>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</si>
  <si>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</si>
  <si>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</si>
  <si>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</si>
  <si>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</si>
  <si>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</si>
  <si>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</si>
  <si>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</si>
  <si>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</si>
  <si>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</si>
  <si>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</si>
  <si>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</si>
  <si>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</si>
  <si>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</si>
  <si>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</si>
  <si>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</si>
  <si>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</si>
  <si>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</si>
  <si>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</si>
  <si>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</si>
  <si>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</si>
  <si>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</si>
  <si>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</si>
  <si>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</si>
  <si>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</si>
  <si>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</si>
  <si>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</si>
  <si>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</si>
  <si>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</si>
  <si>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</si>
  <si>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</si>
  <si>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</si>
  <si>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</si>
  <si>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</si>
  <si>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</si>
  <si>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</si>
  <si>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</si>
  <si>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</si>
  <si>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</si>
  <si>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</si>
  <si>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</si>
  <si>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</si>
  <si>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</si>
  <si>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</si>
  <si>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</si>
  <si>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</si>
  <si>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</si>
  <si>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</si>
  <si>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</si>
  <si>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</si>
  <si>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</si>
  <si>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</si>
  <si>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</si>
  <si>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</si>
  <si>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</si>
  <si>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</si>
  <si>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</si>
  <si>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</si>
  <si>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</si>
  <si>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</si>
  <si>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</si>
  <si>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</si>
  <si>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</si>
  <si>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</si>
  <si>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</si>
  <si>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</si>
  <si>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</si>
  <si>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</si>
  <si>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</si>
  <si>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</si>
  <si>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</si>
  <si>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</si>
  <si>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</si>
  <si>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</si>
  <si>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</si>
  <si>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</si>
  <si>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</si>
  <si>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</si>
  <si>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</si>
  <si>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</si>
  <si>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</si>
  <si>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</si>
  <si>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</si>
  <si>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</si>
  <si>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</si>
  <si>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</si>
  <si>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</si>
  <si>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</si>
  <si>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</si>
  <si>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</si>
  <si>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</si>
  <si>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</si>
  <si>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</si>
  <si>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</si>
  <si>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</si>
  <si>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</si>
  <si>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</si>
  <si>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</si>
  <si>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</si>
  <si>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</si>
  <si>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</si>
  <si>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</si>
  <si>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</si>
  <si>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</si>
  <si>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</si>
  <si>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</si>
  <si>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</si>
  <si>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</si>
  <si>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</si>
  <si>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</si>
  <si>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</si>
  <si>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</si>
  <si>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</si>
  <si>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</si>
  <si>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</si>
  <si>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</si>
  <si>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</si>
  <si>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</si>
  <si>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</si>
  <si>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</si>
  <si>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</si>
  <si>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</si>
  <si>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</si>
  <si>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</si>
  <si>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</si>
  <si>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</si>
  <si>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</si>
  <si>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</si>
  <si>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</si>
  <si>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</si>
  <si>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</si>
  <si>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</si>
  <si>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</si>
  <si>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</si>
  <si>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</si>
  <si>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</si>
  <si>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</si>
  <si>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</si>
  <si>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</si>
  <si>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</si>
  <si>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</si>
  <si>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</si>
  <si>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</si>
  <si>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</si>
  <si>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</si>
  <si>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</si>
  <si>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</si>
  <si>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</si>
  <si>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</si>
  <si>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</si>
  <si>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</si>
  <si>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</si>
  <si>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</si>
  <si>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</si>
  <si>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</si>
  <si>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</si>
  <si>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</si>
  <si>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</si>
  <si>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</si>
  <si>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</si>
  <si>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</si>
  <si>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</si>
  <si>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</si>
  <si>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</si>
  <si>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</si>
  <si>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</si>
  <si>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</si>
  <si>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</si>
  <si>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</si>
  <si>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</si>
  <si>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</si>
  <si>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</si>
  <si>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</si>
  <si>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</si>
  <si>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</si>
  <si>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</si>
  <si>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</si>
  <si>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</si>
  <si>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</si>
  <si>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</si>
  <si>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</si>
  <si>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</si>
  <si>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</si>
  <si>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</si>
  <si>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</si>
  <si>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</si>
  <si>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</si>
  <si>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</si>
  <si>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</si>
  <si>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</si>
  <si>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</si>
  <si>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</si>
  <si>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</si>
  <si>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</si>
  <si>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</si>
  <si>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</si>
  <si>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</si>
  <si>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</si>
  <si>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</si>
  <si>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</si>
  <si>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</si>
  <si>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</si>
  <si>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</si>
  <si>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</si>
  <si>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</si>
  <si>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</si>
  <si>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</si>
  <si>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</si>
  <si>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</si>
  <si>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</si>
  <si>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</si>
  <si>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</si>
  <si>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</si>
  <si>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</si>
  <si>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</si>
  <si>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</si>
  <si>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</si>
  <si>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</si>
  <si>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</si>
  <si>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</si>
  <si>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</si>
  <si>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</si>
  <si>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</si>
  <si>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</si>
  <si>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</si>
  <si>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</si>
  <si>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</si>
  <si>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</si>
  <si>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</si>
  <si>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</si>
  <si>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</si>
  <si>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</si>
  <si>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</si>
  <si>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</si>
  <si>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</si>
  <si>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</si>
  <si>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</si>
  <si>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</si>
  <si>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</si>
  <si>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</si>
  <si>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</si>
  <si>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</si>
  <si>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</si>
  <si>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</si>
  <si>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</si>
  <si>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</si>
  <si>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</si>
  <si>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</si>
  <si>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</si>
  <si>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</si>
  <si>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</si>
  <si>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</si>
  <si>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</si>
  <si>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</si>
  <si>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</si>
  <si>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</si>
  <si>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</si>
  <si>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</si>
  <si>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</si>
  <si>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</si>
  <si>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</si>
  <si>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</si>
  <si>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</si>
  <si>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</si>
  <si>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</si>
  <si>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</si>
  <si>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</si>
  <si>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</si>
  <si>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</si>
  <si>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</si>
  <si>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</si>
  <si>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</si>
  <si>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</si>
  <si>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</si>
  <si>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</si>
  <si>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</si>
  <si>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</si>
  <si>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</si>
  <si>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</si>
  <si>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</si>
  <si>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</si>
  <si>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</si>
  <si>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</si>
  <si>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</si>
  <si>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</si>
  <si>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</si>
  <si>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</si>
  <si>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</si>
  <si>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</si>
  <si>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</si>
  <si>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</si>
  <si>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</si>
  <si>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</si>
  <si>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</si>
  <si>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</si>
  <si>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</si>
  <si>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</si>
  <si>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</si>
  <si>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</si>
  <si>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</si>
  <si>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</si>
  <si>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</si>
  <si>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</si>
  <si>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</si>
  <si>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</si>
  <si>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</si>
  <si>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</si>
  <si>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</si>
  <si>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</si>
  <si>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</si>
  <si>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</si>
  <si>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</si>
  <si>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</si>
  <si>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</si>
  <si>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</si>
  <si>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</si>
  <si>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</si>
  <si>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</si>
  <si>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</si>
  <si>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</si>
  <si>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</si>
  <si>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</si>
  <si>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</si>
  <si>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</si>
  <si>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</si>
  <si>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</si>
  <si>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</si>
  <si>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</si>
  <si>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</si>
  <si>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</si>
  <si>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</si>
  <si>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</si>
  <si>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</si>
  <si>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</si>
  <si>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</si>
  <si>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</si>
  <si>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</si>
  <si>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</si>
  <si>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</si>
  <si>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</si>
  <si>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</si>
  <si>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</si>
  <si>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</si>
  <si>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</si>
  <si>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</si>
  <si>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</si>
  <si>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</si>
  <si>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</si>
  <si>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</si>
  <si>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</si>
  <si>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</si>
  <si>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</si>
  <si>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</si>
  <si>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</si>
  <si>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</si>
  <si>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</si>
  <si>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</si>
  <si>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</si>
  <si>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</si>
  <si>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</si>
  <si>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</si>
  <si>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</si>
  <si>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</si>
  <si>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</si>
  <si>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</si>
  <si>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</si>
  <si>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</si>
  <si>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</si>
  <si>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</si>
  <si>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</si>
  <si>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</si>
  <si>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</si>
  <si>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</si>
  <si>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</si>
  <si>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</si>
  <si>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</si>
  <si>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</si>
  <si>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</si>
  <si>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</si>
  <si>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</si>
  <si>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</si>
  <si>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</si>
  <si>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</si>
  <si>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</si>
  <si>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</si>
  <si>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</si>
  <si>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</si>
  <si>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</si>
  <si>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</si>
  <si>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</si>
  <si>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</si>
  <si>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</si>
  <si>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</si>
  <si>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</si>
  <si>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</si>
  <si>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</si>
  <si>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</si>
  <si>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</si>
  <si>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</si>
  <si>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</si>
  <si>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</si>
  <si>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</si>
  <si>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</si>
  <si>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</si>
  <si>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</si>
  <si>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</si>
  <si>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</si>
  <si>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</si>
  <si>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</si>
  <si>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</si>
  <si>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</si>
  <si>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</si>
  <si>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</si>
  <si>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</si>
  <si>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</si>
  <si>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</si>
  <si>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</si>
  <si>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</si>
  <si>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</si>
  <si>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</si>
  <si>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</si>
  <si>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</si>
  <si>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</si>
  <si>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</si>
  <si>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</si>
  <si>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</si>
  <si>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</si>
  <si>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</si>
  <si>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</si>
  <si>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</si>
  <si>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</si>
  <si>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</si>
  <si>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</si>
  <si>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</si>
  <si>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</si>
  <si>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</si>
  <si>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</si>
  <si>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</si>
  <si>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</si>
  <si>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</si>
  <si>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</si>
  <si>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</si>
  <si>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</si>
  <si>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</si>
  <si>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</si>
  <si>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</si>
  <si>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</si>
  <si>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</si>
  <si>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</si>
  <si>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</si>
  <si>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</si>
  <si>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</si>
  <si>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</si>
  <si>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</si>
  <si>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</si>
  <si>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</si>
  <si>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</si>
  <si>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</si>
  <si>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</si>
  <si>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</si>
  <si>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</si>
  <si>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</si>
  <si>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</si>
  <si>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</si>
  <si>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</si>
  <si>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</si>
  <si>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</si>
  <si>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</si>
  <si>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</si>
  <si>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</si>
  <si>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</si>
  <si>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</si>
  <si>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</si>
  <si>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</si>
  <si>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</si>
  <si>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</si>
  <si>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</si>
  <si>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</si>
  <si>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</si>
  <si>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</si>
  <si>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</si>
  <si>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</si>
  <si>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</si>
  <si>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</si>
  <si>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</si>
  <si>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</si>
  <si>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</si>
  <si>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</si>
  <si>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</si>
  <si>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</si>
  <si>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</si>
  <si>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</si>
  <si>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</si>
  <si>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</si>
  <si>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</si>
  <si>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</si>
  <si>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</si>
  <si>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</si>
  <si>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</si>
  <si>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</si>
  <si>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</si>
  <si>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</si>
  <si>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</si>
  <si>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</si>
  <si>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</si>
  <si>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</si>
  <si>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</si>
  <si>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</si>
  <si>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</si>
  <si>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</si>
  <si>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</si>
  <si>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</si>
  <si>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</si>
  <si>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</si>
  <si>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</si>
  <si>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</si>
  <si>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</si>
  <si>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</si>
  <si>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</si>
  <si>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</si>
  <si>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</si>
  <si>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</si>
  <si>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</si>
  <si>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</si>
  <si>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</si>
  <si>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</si>
  <si>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</si>
  <si>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</si>
  <si>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</si>
  <si>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</si>
  <si>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</si>
  <si>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</si>
  <si>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</si>
  <si>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</si>
  <si>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</si>
  <si>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</si>
  <si>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</si>
  <si>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</si>
  <si>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</si>
  <si>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</si>
  <si>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</si>
  <si>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</si>
  <si>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</si>
  <si>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</si>
  <si>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</si>
  <si>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</si>
  <si>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</si>
  <si>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</si>
  <si>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</si>
  <si>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</si>
  <si>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</si>
  <si>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</si>
  <si>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</si>
  <si>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</si>
  <si>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</si>
  <si>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</si>
  <si>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</si>
  <si>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</si>
  <si>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</si>
  <si>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</si>
  <si>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</si>
  <si>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</si>
  <si>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</si>
  <si>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</si>
  <si>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</si>
  <si>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</si>
  <si>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</si>
  <si>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</si>
  <si>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</si>
  <si>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</si>
  <si>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</si>
  <si>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</si>
  <si>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</si>
  <si>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</si>
  <si>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</si>
  <si>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</si>
  <si>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</si>
  <si>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</si>
  <si>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</si>
  <si>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</si>
  <si>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</si>
  <si>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</si>
  <si>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</si>
  <si>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</si>
  <si>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</si>
  <si>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</si>
  <si>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</si>
  <si>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</si>
  <si>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</si>
  <si>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</si>
  <si>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</si>
  <si>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</si>
  <si>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</si>
  <si>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</si>
  <si>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</si>
  <si>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</si>
  <si>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</si>
  <si>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</si>
  <si>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</si>
  <si>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</si>
  <si>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</si>
  <si>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</si>
  <si>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</si>
  <si>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</si>
  <si>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</si>
  <si>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</si>
  <si>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</si>
  <si>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</si>
  <si>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</si>
  <si>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</si>
  <si>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</si>
  <si>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</si>
  <si>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</si>
  <si>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</si>
  <si>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</si>
  <si>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</si>
  <si>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</si>
  <si>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</si>
  <si>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</si>
  <si>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</si>
  <si>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</si>
  <si>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</si>
  <si>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</si>
  <si>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</si>
  <si>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</si>
  <si>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</si>
  <si>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</si>
  <si>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</si>
  <si>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</si>
  <si>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</si>
  <si>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</si>
  <si>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</si>
  <si>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</si>
  <si>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</si>
  <si>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</si>
  <si>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</si>
  <si>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</si>
  <si>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</si>
  <si>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</si>
  <si>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</si>
  <si>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</si>
  <si>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</si>
  <si>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</si>
  <si>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</si>
  <si>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</si>
  <si>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</si>
  <si>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</si>
  <si>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</si>
  <si>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</si>
  <si>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</si>
  <si>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</si>
  <si>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</si>
  <si>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</si>
  <si>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</si>
  <si>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</si>
  <si>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</si>
  <si>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</si>
  <si>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</si>
  <si>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</si>
  <si>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</si>
  <si>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</si>
  <si>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</si>
  <si>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</si>
  <si>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</si>
  <si>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</si>
  <si>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</si>
  <si>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</si>
  <si>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</si>
  <si>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</si>
  <si>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</si>
  <si>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</si>
  <si>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</si>
  <si>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</si>
  <si>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</si>
  <si>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</si>
  <si>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</si>
  <si>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</si>
  <si>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</si>
  <si>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</si>
  <si>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</si>
  <si>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</si>
  <si>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</si>
  <si>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</si>
  <si>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</si>
  <si>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</si>
  <si>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</si>
  <si>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</si>
  <si>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</si>
  <si>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</si>
  <si>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</si>
  <si>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</si>
  <si>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</si>
  <si>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</si>
  <si>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</si>
  <si>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</si>
  <si>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</si>
  <si>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</si>
  <si>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</si>
  <si>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</si>
  <si>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</si>
  <si>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</si>
  <si>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</si>
  <si>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</si>
  <si>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</si>
  <si>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</si>
  <si>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</si>
  <si>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</si>
  <si>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</si>
  <si>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</si>
  <si>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</si>
  <si>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</si>
  <si>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</si>
  <si>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</si>
  <si>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</si>
  <si>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</si>
  <si>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</si>
  <si>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</si>
  <si>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</si>
  <si>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</si>
  <si>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</si>
  <si>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</si>
  <si>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</si>
  <si>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</si>
  <si>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</si>
  <si>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</si>
  <si>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</si>
  <si>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</si>
  <si>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</si>
  <si>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</si>
  <si>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</si>
  <si>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</si>
  <si>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</si>
  <si>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</si>
  <si>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</si>
  <si>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</si>
  <si>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</si>
  <si>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</si>
  <si>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</si>
  <si>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</si>
  <si>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</si>
  <si>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</si>
  <si>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</si>
  <si>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</si>
  <si>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</si>
  <si>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</si>
  <si>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</si>
  <si>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</si>
  <si>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</si>
  <si>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</si>
  <si>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</si>
  <si>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</si>
  <si>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</si>
  <si>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</si>
  <si>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</si>
  <si>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</si>
  <si>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</si>
  <si>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</si>
  <si>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</si>
  <si>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</si>
  <si>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</si>
  <si>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</si>
  <si>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</si>
  <si>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</si>
  <si>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</si>
  <si>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</si>
  <si>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</si>
  <si>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</si>
  <si>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</si>
  <si>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</si>
  <si>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</si>
  <si>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</si>
  <si>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</si>
  <si>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</si>
  <si>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</si>
  <si>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</si>
  <si>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</si>
  <si>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</si>
  <si>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</si>
  <si>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</si>
  <si>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</si>
  <si>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</si>
  <si>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</si>
  <si>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</si>
  <si>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</si>
  <si>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</si>
  <si>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</si>
  <si>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</si>
  <si>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</si>
  <si>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</si>
  <si>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</si>
  <si>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</si>
  <si>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</si>
  <si>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</si>
  <si>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</si>
  <si>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</si>
  <si>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</si>
  <si>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</si>
  <si>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</si>
  <si>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</si>
  <si>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</si>
  <si>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</si>
  <si>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</si>
  <si>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</si>
  <si>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</si>
  <si>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</si>
  <si>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</si>
  <si>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</si>
  <si>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</si>
  <si>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</si>
  <si>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</si>
  <si>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</si>
  <si>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</si>
  <si>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</si>
  <si>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</si>
  <si>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</si>
  <si>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</si>
  <si>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</si>
  <si>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</si>
  <si>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</si>
  <si>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</si>
  <si>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</si>
  <si>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</si>
  <si>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</si>
  <si>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</si>
  <si>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</si>
  <si>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</si>
  <si>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</si>
  <si>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</si>
  <si>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</si>
  <si>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</si>
  <si>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</si>
  <si>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</si>
  <si>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</si>
  <si>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</si>
  <si>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</si>
  <si>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</si>
  <si>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</si>
  <si>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</si>
  <si>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</si>
  <si>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</si>
  <si>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</si>
  <si>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</si>
  <si>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</si>
  <si>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</si>
  <si>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</si>
  <si>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</si>
  <si>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</si>
  <si>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</si>
  <si>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</si>
  <si>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</si>
  <si>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</si>
  <si>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</si>
  <si>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</si>
  <si>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</si>
  <si>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</si>
  <si>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</si>
  <si>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</si>
  <si>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</si>
  <si>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</si>
  <si>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</si>
  <si>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</si>
  <si>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</si>
  <si>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</si>
  <si>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</si>
  <si>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</si>
  <si>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</si>
  <si>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</si>
  <si>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</si>
  <si>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</si>
  <si>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</si>
  <si>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</si>
  <si>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</si>
  <si>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</si>
  <si>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</si>
  <si>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</si>
  <si>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</si>
  <si>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</si>
  <si>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</si>
  <si>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</si>
  <si>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</si>
  <si>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</si>
  <si>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</si>
  <si>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</si>
  <si>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</si>
  <si>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</si>
  <si>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</si>
  <si>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</si>
  <si>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</si>
  <si>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</si>
  <si>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</si>
  <si>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</si>
  <si>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</si>
  <si>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</si>
  <si>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</si>
  <si>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</si>
  <si>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</si>
  <si>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</si>
  <si>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</si>
  <si>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</si>
  <si>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</si>
  <si>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</si>
  <si>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</si>
  <si>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</si>
  <si>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</si>
  <si>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</si>
  <si>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</si>
  <si>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</si>
  <si>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</si>
  <si>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</si>
  <si>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</si>
  <si>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</si>
  <si>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</si>
  <si>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</si>
  <si>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</si>
  <si>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</si>
  <si>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</si>
  <si>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</si>
  <si>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</si>
  <si>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</si>
  <si>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</si>
  <si>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</si>
  <si>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</si>
  <si>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</si>
  <si>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</si>
  <si>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</si>
  <si>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</si>
  <si>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</si>
  <si>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</si>
  <si>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</si>
  <si>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</si>
  <si>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</si>
  <si>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</si>
  <si>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</si>
  <si>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</si>
  <si>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</si>
  <si>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</si>
  <si>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</si>
  <si>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</si>
  <si>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</si>
  <si>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</si>
  <si>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</si>
  <si>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</si>
  <si>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</si>
  <si>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</si>
  <si>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</si>
  <si>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</si>
  <si>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</si>
  <si>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</si>
  <si>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</si>
  <si>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</si>
  <si>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</si>
  <si>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</si>
  <si>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</si>
  <si>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</si>
  <si>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</si>
  <si>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</si>
  <si>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</si>
  <si>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</si>
  <si>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</si>
  <si>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</si>
  <si>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</si>
  <si>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</si>
  <si>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</si>
  <si>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</si>
  <si>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</si>
  <si>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</si>
  <si>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</si>
  <si>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</si>
  <si>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</si>
  <si>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</si>
  <si>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</si>
  <si>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</si>
  <si>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</si>
  <si>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</si>
  <si>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</si>
  <si>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</si>
  <si>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</si>
  <si>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</si>
  <si>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</si>
  <si>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</si>
  <si>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</si>
  <si>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</si>
  <si>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</si>
  <si>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</si>
  <si>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</si>
  <si>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</si>
  <si>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</si>
  <si>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</si>
  <si>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</si>
  <si>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</si>
  <si>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</si>
  <si>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</si>
  <si>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</si>
  <si>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</si>
  <si>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</si>
  <si>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</si>
  <si>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</si>
  <si>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</si>
  <si>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</si>
  <si>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</si>
  <si>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</si>
  <si>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</si>
  <si>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</si>
  <si>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</si>
  <si>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</si>
  <si>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</si>
  <si>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</si>
  <si>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</si>
  <si>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</si>
  <si>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</si>
  <si>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</si>
  <si>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</si>
  <si>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</si>
  <si>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</si>
  <si>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</si>
  <si>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</si>
  <si>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</si>
  <si>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</si>
  <si>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</si>
  <si>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</si>
  <si>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</si>
  <si>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</si>
  <si>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</si>
  <si>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</si>
  <si>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</si>
  <si>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</si>
  <si>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</si>
  <si>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</si>
  <si>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</si>
  <si>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</si>
  <si>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</si>
  <si>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</si>
  <si>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</si>
  <si>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</si>
  <si>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</si>
  <si>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</si>
  <si>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</si>
  <si>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</si>
  <si>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</si>
  <si>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</si>
  <si>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</si>
  <si>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</si>
  <si>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</si>
  <si>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</si>
  <si>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</si>
  <si>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</si>
  <si>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</si>
  <si>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</si>
  <si>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</si>
  <si>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</si>
  <si>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</si>
  <si>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</si>
  <si>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</si>
  <si>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</si>
  <si>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</si>
  <si>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</si>
  <si>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</si>
  <si>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</si>
  <si>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</si>
  <si>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</si>
  <si>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</si>
  <si>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</si>
  <si>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</si>
  <si>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</si>
  <si>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</si>
  <si>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</si>
  <si>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</si>
  <si>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</si>
  <si>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</si>
  <si>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</si>
  <si>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</si>
  <si>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</si>
  <si>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</si>
  <si>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</si>
  <si>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</si>
  <si>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</si>
  <si>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</si>
  <si>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</si>
  <si>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</si>
  <si>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</si>
  <si>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</si>
  <si>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</si>
  <si>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</si>
  <si>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</si>
  <si>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</si>
  <si>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</si>
  <si>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</si>
  <si>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</si>
  <si>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</si>
  <si>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</si>
  <si>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</si>
  <si>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</si>
  <si>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</si>
  <si>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</si>
  <si>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</si>
  <si>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</si>
  <si>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</si>
  <si>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</si>
  <si>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</si>
  <si>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</si>
  <si>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</si>
  <si>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</si>
  <si>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</si>
  <si>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</si>
  <si>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</si>
  <si>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</si>
  <si>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</si>
  <si>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</si>
  <si>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</si>
  <si>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</si>
  <si>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</si>
  <si>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</si>
  <si>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</si>
  <si>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</si>
  <si>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</si>
  <si>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</si>
  <si>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</si>
  <si>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</si>
  <si>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</si>
  <si>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</si>
  <si>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</si>
  <si>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</si>
  <si>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</si>
  <si>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</si>
  <si>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</si>
  <si>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</si>
  <si>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</si>
  <si>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</si>
  <si>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</si>
  <si>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</si>
  <si>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</si>
  <si>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</si>
  <si>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</si>
  <si>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</si>
  <si>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</si>
  <si>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</si>
  <si>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</si>
  <si>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</si>
  <si>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</si>
  <si>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</si>
  <si>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</si>
  <si>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</si>
  <si>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</si>
  <si>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</si>
  <si>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</si>
  <si>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</si>
  <si>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</si>
  <si>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</si>
  <si>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</si>
  <si>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</si>
  <si>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</si>
  <si>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</si>
  <si>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</si>
  <si>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</si>
  <si>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</si>
  <si>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</si>
  <si>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</si>
  <si>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</si>
  <si>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</si>
  <si>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</si>
  <si>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</si>
  <si>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</si>
  <si>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</si>
  <si>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</si>
  <si>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</si>
  <si>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</si>
  <si>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</si>
  <si>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</si>
  <si>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</si>
  <si>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</si>
  <si>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</si>
  <si>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</si>
  <si>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</si>
  <si>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</si>
  <si>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</si>
  <si>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</si>
  <si>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</si>
  <si>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</si>
  <si>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</si>
  <si>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</si>
  <si>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</si>
  <si>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</si>
  <si>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</si>
  <si>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</si>
  <si>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</si>
  <si>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</si>
  <si>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</si>
  <si>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</si>
  <si>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</si>
  <si>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</si>
  <si>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</si>
  <si>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</si>
  <si>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</si>
  <si>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</si>
  <si>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</si>
  <si>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</si>
  <si>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</si>
  <si>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</si>
  <si>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</si>
  <si>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</si>
  <si>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</si>
  <si>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</si>
  <si>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</si>
  <si>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</si>
  <si>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</si>
  <si>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</si>
  <si>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</si>
  <si>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</si>
  <si>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</si>
  <si>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</si>
  <si>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</si>
  <si>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</si>
  <si>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</si>
  <si>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</si>
  <si>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</si>
  <si>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</si>
  <si>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</si>
  <si>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</si>
  <si>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</si>
  <si>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</si>
  <si>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</si>
  <si>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</si>
  <si>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</si>
  <si>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</si>
  <si>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</si>
  <si>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</si>
  <si>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</si>
  <si>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</si>
  <si>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</si>
  <si>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</si>
  <si>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</si>
  <si>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</si>
  <si>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</si>
  <si>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</si>
  <si>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</si>
  <si>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</si>
  <si>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</si>
  <si>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</si>
  <si>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</si>
  <si>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</si>
  <si>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</si>
  <si>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</si>
  <si>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</si>
  <si>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</si>
  <si>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</si>
  <si>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</si>
  <si>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</si>
  <si>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</si>
  <si>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</si>
  <si>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</si>
  <si>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</si>
  <si>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</si>
  <si>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</si>
  <si>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</si>
  <si>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</si>
  <si>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</si>
  <si>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</si>
  <si>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</si>
  <si>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</si>
  <si>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</si>
  <si>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</si>
  <si>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</si>
  <si>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</si>
  <si>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</si>
  <si>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</si>
  <si>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</si>
  <si>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</si>
  <si>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</si>
  <si>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</si>
  <si>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</si>
  <si>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</si>
  <si>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</si>
  <si>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</si>
  <si>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</si>
  <si>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</si>
  <si>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</si>
  <si>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</si>
  <si>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</si>
  <si>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</si>
  <si>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</si>
  <si>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</si>
  <si>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</si>
  <si>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</si>
  <si>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</si>
  <si>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</si>
  <si>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</si>
  <si>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</si>
  <si>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</si>
  <si>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</si>
  <si>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</si>
  <si>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</si>
  <si>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</si>
  <si>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</si>
  <si>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</si>
  <si>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</si>
  <si>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</si>
  <si>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</si>
  <si>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</si>
  <si>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</si>
  <si>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</si>
  <si>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</si>
  <si>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</si>
  <si>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</si>
  <si>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</si>
  <si>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</si>
  <si>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</si>
  <si>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</si>
  <si>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</si>
  <si>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</si>
  <si>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</si>
  <si>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</si>
  <si>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</si>
  <si>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</si>
  <si>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</si>
  <si>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</si>
  <si>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</si>
  <si>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</si>
  <si>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</si>
  <si>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</si>
  <si>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</si>
  <si>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</si>
  <si>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</si>
  <si>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</si>
  <si>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</si>
  <si>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</si>
  <si>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</si>
  <si>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</si>
  <si>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</si>
  <si>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</si>
  <si>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</si>
  <si>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</si>
  <si>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</si>
  <si>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</si>
  <si>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</si>
  <si>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</si>
  <si>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</si>
  <si>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</si>
  <si>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</si>
  <si>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</si>
  <si>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</si>
  <si>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</si>
  <si>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</si>
  <si>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</si>
  <si>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</si>
  <si>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</si>
  <si>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</si>
  <si>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</si>
  <si>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</si>
  <si>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</si>
  <si>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</si>
  <si>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</si>
  <si>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</si>
  <si>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</si>
  <si>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</si>
  <si>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</si>
  <si>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</si>
  <si>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</si>
  <si>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</si>
  <si>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</si>
  <si>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</si>
  <si>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</si>
  <si>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</si>
  <si>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</si>
  <si>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</si>
  <si>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</si>
  <si>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</si>
  <si>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</si>
  <si>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</si>
  <si>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</si>
  <si>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</si>
  <si>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</si>
  <si>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</si>
  <si>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</si>
  <si>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</si>
  <si>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</si>
  <si>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</si>
  <si>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</si>
  <si>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</si>
  <si>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</si>
  <si>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</si>
  <si>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</si>
  <si>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</si>
  <si>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</si>
  <si>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</si>
  <si>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</si>
  <si>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</si>
  <si>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</si>
  <si>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</si>
  <si>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</si>
  <si>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</si>
  <si>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</si>
  <si>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</si>
  <si>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</si>
  <si>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</si>
  <si>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</si>
  <si>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</si>
  <si>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</si>
  <si>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</si>
  <si>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</si>
  <si>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</si>
  <si>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</si>
  <si>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</si>
  <si>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</si>
  <si>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</si>
  <si>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</si>
  <si>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</si>
  <si>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</si>
  <si>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</si>
  <si>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</si>
  <si>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</si>
  <si>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</si>
  <si>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</si>
  <si>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</si>
  <si>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</si>
  <si>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</si>
  <si>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</si>
  <si>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</si>
  <si>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</si>
  <si>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</si>
  <si>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</si>
  <si>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</si>
  <si>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</si>
  <si>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</si>
  <si>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</si>
  <si>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</si>
  <si>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</si>
  <si>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</si>
  <si>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</si>
  <si>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</si>
  <si>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</si>
  <si>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</si>
  <si>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</si>
  <si>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</si>
  <si>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</si>
  <si>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</si>
  <si>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</si>
  <si>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</si>
  <si>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</si>
  <si>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</si>
  <si>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</si>
  <si>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</si>
  <si>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</si>
  <si>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</si>
  <si>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</si>
  <si>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</si>
  <si>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</si>
  <si>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</si>
  <si>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</si>
  <si>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</si>
  <si>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</si>
  <si>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</si>
  <si>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</si>
  <si>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</si>
  <si>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</si>
  <si>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</si>
  <si>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</si>
  <si>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</si>
  <si>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</si>
  <si>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</si>
  <si>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</si>
  <si>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</si>
  <si>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</si>
  <si>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</si>
  <si>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</si>
  <si>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</si>
  <si>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</si>
  <si>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</si>
  <si>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</si>
  <si>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</si>
  <si>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</si>
  <si>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</si>
  <si>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</si>
  <si>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</si>
  <si>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</si>
  <si>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</si>
  <si>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</si>
  <si>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</si>
  <si>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</si>
  <si>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</si>
  <si>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</si>
  <si>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</si>
  <si>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</si>
  <si>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</si>
  <si>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</si>
  <si>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</si>
  <si>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</si>
  <si>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</si>
  <si>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</si>
  <si>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</si>
  <si>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</si>
  <si>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</si>
  <si>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</si>
  <si>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</si>
  <si>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</si>
  <si>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</si>
  <si>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</si>
  <si>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</si>
  <si>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</si>
  <si>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</si>
  <si>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</si>
  <si>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</si>
  <si>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</si>
  <si>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</si>
  <si>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</si>
  <si>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</si>
  <si>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</si>
  <si>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</si>
  <si>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</si>
  <si>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</si>
  <si>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</si>
  <si>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</si>
  <si>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</si>
  <si>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</si>
  <si>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</si>
  <si>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</si>
  <si>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</si>
  <si>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</si>
  <si>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</si>
  <si>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</si>
  <si>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</si>
  <si>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</si>
  <si>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</si>
  <si>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</si>
  <si>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</si>
  <si>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</si>
  <si>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</si>
  <si>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</si>
  <si>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</si>
  <si>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</si>
  <si>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</si>
  <si>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</si>
  <si>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</si>
  <si>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</si>
  <si>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</si>
  <si>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</si>
  <si>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</si>
  <si>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</si>
  <si>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</si>
  <si>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</si>
  <si>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</si>
  <si>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</si>
  <si>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</si>
  <si>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</si>
  <si>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</si>
  <si>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</si>
  <si>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</si>
  <si>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</si>
  <si>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</si>
  <si>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</si>
  <si>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</si>
  <si>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</si>
  <si>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</si>
  <si>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</si>
  <si>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</si>
  <si>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</si>
  <si>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</si>
  <si>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</si>
  <si>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</si>
  <si>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</si>
  <si>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</si>
  <si>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</si>
  <si>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</si>
  <si>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</si>
  <si>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</si>
  <si>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</si>
  <si>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</si>
  <si>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</si>
  <si>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</si>
  <si>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</si>
  <si>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</si>
  <si>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</si>
  <si>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</si>
  <si>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</si>
  <si>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</si>
  <si>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</si>
  <si>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</si>
  <si>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</si>
  <si>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</si>
  <si>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</si>
  <si>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</si>
  <si>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</si>
  <si>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</si>
  <si>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</si>
  <si>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</si>
  <si>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</si>
  <si>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</si>
  <si>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</si>
  <si>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</si>
  <si>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</si>
  <si>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</si>
  <si>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</si>
  <si>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</si>
  <si>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</si>
  <si>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</si>
  <si>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</si>
  <si>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</si>
  <si>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</si>
  <si>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</si>
  <si>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</si>
  <si>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</si>
  <si>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</si>
  <si>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</si>
  <si>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</si>
  <si>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</si>
  <si>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</si>
  <si>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</si>
  <si>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</si>
  <si>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</si>
  <si>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</si>
  <si>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</si>
  <si>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</si>
  <si>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</si>
  <si>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</si>
  <si>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</si>
  <si>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</si>
  <si>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</si>
  <si>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</si>
  <si>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</si>
  <si>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</si>
  <si>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</si>
  <si>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</si>
  <si>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</si>
  <si>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</si>
  <si>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</si>
  <si>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</si>
  <si>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</si>
  <si>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</si>
  <si>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</si>
  <si>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</si>
  <si>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</si>
  <si>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</si>
  <si>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</si>
  <si>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</si>
  <si>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</si>
  <si>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</si>
  <si>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</si>
  <si>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</si>
  <si>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</si>
  <si>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</si>
  <si>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</si>
  <si>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</si>
  <si>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</si>
  <si>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</si>
  <si>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</si>
  <si>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</si>
  <si>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</si>
  <si>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</si>
  <si>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</si>
  <si>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</si>
  <si>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</si>
  <si>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</si>
  <si>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</si>
  <si>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</si>
  <si>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</si>
  <si>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</si>
  <si>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</si>
  <si>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</si>
  <si>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</si>
  <si>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</si>
  <si>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</si>
  <si>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</si>
  <si>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</si>
  <si>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</si>
  <si>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</si>
  <si>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</si>
  <si>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</si>
  <si>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</si>
  <si>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</si>
  <si>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</si>
  <si>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</si>
  <si>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</si>
  <si>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</si>
  <si>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</si>
  <si>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</si>
  <si>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</si>
  <si>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</si>
  <si>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</si>
  <si>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</si>
  <si>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</si>
  <si>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</si>
  <si>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</si>
  <si>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</si>
  <si>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</si>
  <si>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</si>
  <si>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</si>
  <si>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</si>
  <si>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</si>
  <si>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</si>
  <si>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</si>
  <si>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</si>
  <si>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</si>
  <si>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</si>
  <si>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</si>
  <si>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</si>
  <si>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</si>
  <si>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</si>
  <si>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</si>
  <si>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</si>
  <si>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</si>
  <si>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</si>
  <si>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</si>
  <si>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</si>
  <si>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</si>
  <si>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</si>
  <si>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</si>
  <si>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</si>
  <si>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</si>
  <si>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</si>
  <si>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</si>
  <si>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</si>
  <si>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</si>
  <si>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</si>
  <si>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</si>
  <si>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</si>
  <si>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</si>
  <si>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</si>
  <si>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</si>
  <si>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</si>
  <si>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</si>
  <si>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</si>
  <si>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</si>
  <si>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</si>
  <si>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</si>
  <si>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</si>
  <si>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</si>
  <si>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</si>
  <si>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</si>
  <si>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</si>
  <si>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</si>
  <si>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</si>
  <si>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</si>
  <si>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</si>
  <si>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</si>
  <si>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</si>
  <si>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</si>
  <si>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</si>
  <si>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</si>
  <si>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</si>
  <si>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</si>
  <si>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</si>
  <si>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</si>
  <si>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</si>
  <si>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</si>
  <si>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</si>
  <si>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</si>
  <si>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</si>
  <si>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</si>
  <si>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</si>
  <si>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</si>
  <si>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</si>
  <si>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</si>
  <si>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</si>
  <si>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</si>
  <si>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</si>
  <si>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</si>
  <si>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</si>
  <si>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</si>
  <si>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</si>
  <si>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</si>
  <si>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</si>
  <si>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</si>
  <si>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</si>
  <si>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</si>
  <si>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</si>
  <si>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</si>
  <si>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</si>
  <si>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</si>
  <si>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</si>
  <si>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</si>
  <si>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</si>
  <si>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</si>
  <si>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</si>
  <si>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</si>
  <si>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</si>
  <si>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</si>
  <si>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</si>
  <si>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</si>
  <si>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</si>
  <si>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</si>
  <si>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</si>
  <si>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</si>
  <si>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</si>
  <si>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</si>
  <si>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</si>
  <si>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</si>
  <si>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</si>
  <si>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</si>
  <si>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</si>
  <si>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</si>
  <si>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</si>
  <si>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</si>
  <si>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</si>
  <si>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</si>
  <si>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</si>
  <si>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</si>
  <si>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</si>
  <si>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</si>
  <si>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</si>
  <si>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</si>
  <si>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</si>
  <si>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</si>
  <si>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</si>
  <si>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</si>
  <si>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</si>
  <si>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</si>
  <si>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</si>
  <si>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</si>
  <si>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</si>
  <si>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</si>
  <si>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</si>
  <si>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</si>
  <si>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</si>
  <si>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</si>
  <si>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</si>
  <si>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</si>
  <si>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</si>
  <si>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</si>
  <si>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</si>
  <si>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</si>
  <si>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</si>
  <si>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</si>
  <si>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</si>
  <si>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</si>
  <si>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</si>
  <si>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</si>
  <si>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</si>
  <si>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</si>
  <si>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</si>
  <si>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</si>
  <si>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</si>
  <si>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</si>
  <si>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</si>
  <si>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</si>
  <si>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</si>
  <si>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</si>
  <si>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</si>
  <si>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</si>
  <si>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</si>
  <si>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</si>
  <si>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</si>
  <si>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</si>
  <si>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</si>
  <si>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</si>
  <si>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</si>
  <si>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</si>
  <si>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</si>
  <si>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</si>
  <si>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</si>
  <si>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</si>
  <si>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</si>
  <si>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</si>
  <si>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</si>
  <si>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</si>
  <si>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</si>
  <si>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</si>
  <si>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</si>
  <si>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</si>
  <si>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</si>
  <si>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</si>
  <si>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</si>
  <si>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</si>
  <si>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</si>
  <si>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</si>
  <si>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</si>
  <si>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</si>
  <si>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</si>
  <si>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</si>
  <si>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</si>
  <si>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</si>
  <si>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</si>
  <si>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</si>
  <si>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</si>
  <si>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</si>
  <si>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</si>
  <si>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</si>
  <si>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</si>
  <si>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</si>
  <si>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</si>
  <si>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</si>
  <si>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</si>
  <si>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</si>
  <si>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</si>
  <si>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</si>
  <si>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</si>
  <si>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</si>
  <si>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</si>
  <si>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</si>
  <si>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</si>
  <si>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</si>
  <si>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</si>
  <si>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</si>
  <si>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</si>
  <si>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</si>
  <si>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</si>
  <si>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</si>
  <si>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</si>
  <si>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</si>
  <si>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</si>
  <si>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</si>
  <si>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</si>
  <si>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</si>
  <si>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</si>
  <si>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</si>
  <si>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</si>
  <si>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</si>
  <si>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</si>
  <si>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</si>
  <si>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</si>
  <si>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</si>
  <si>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</si>
  <si>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</si>
  <si>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</si>
  <si>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</si>
  <si>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</si>
  <si>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</si>
  <si>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</si>
  <si>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</si>
  <si>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</si>
  <si>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</si>
  <si>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</si>
  <si>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</si>
  <si>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</si>
  <si>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</si>
  <si>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</si>
  <si>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</si>
  <si>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</si>
  <si>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</si>
  <si>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</si>
  <si>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</si>
  <si>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</si>
  <si>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</si>
  <si>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</si>
  <si>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</si>
  <si>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</si>
  <si>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</si>
  <si>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</si>
  <si>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</si>
  <si>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</si>
  <si>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</si>
  <si>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</si>
  <si>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</si>
  <si>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</si>
  <si>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</si>
  <si>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</si>
  <si>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</si>
  <si>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</si>
  <si>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</si>
  <si>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</si>
  <si>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</si>
  <si>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</si>
  <si>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</si>
  <si>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</si>
  <si>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</si>
  <si>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</si>
  <si>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</si>
  <si>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</si>
  <si>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</si>
  <si>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</si>
  <si>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</si>
  <si>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</si>
  <si>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</si>
  <si>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</si>
  <si>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</si>
  <si>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</si>
  <si>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</si>
  <si>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</si>
  <si>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</si>
  <si>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</si>
  <si>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</si>
  <si>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</si>
  <si>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</si>
  <si>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</si>
  <si>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</si>
  <si>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</si>
  <si>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</si>
  <si>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</si>
  <si>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</si>
  <si>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</si>
  <si>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</si>
  <si>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</si>
  <si>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</si>
  <si>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</si>
  <si>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</si>
  <si>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</si>
  <si>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</si>
  <si>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</si>
  <si>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</si>
  <si>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</si>
  <si>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</si>
  <si>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</si>
  <si>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</si>
  <si>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</si>
  <si>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</si>
  <si>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</si>
  <si>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</si>
  <si>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</si>
  <si>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</si>
  <si>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</si>
  <si>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</si>
  <si>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</si>
  <si>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</si>
  <si>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</si>
  <si>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</si>
  <si>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</si>
  <si>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</si>
  <si>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</si>
  <si>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</si>
  <si>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</si>
  <si>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</si>
  <si>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</si>
  <si>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</si>
  <si>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</si>
  <si>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</si>
  <si>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</si>
  <si>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</si>
  <si>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</si>
  <si>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</si>
  <si>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</si>
  <si>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</si>
  <si>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</si>
  <si>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</si>
  <si>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</si>
  <si>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</si>
  <si>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</si>
  <si>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</si>
  <si>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</si>
  <si>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</si>
  <si>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</si>
  <si>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</si>
  <si>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</si>
  <si>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</si>
  <si>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</si>
  <si>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</si>
  <si>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</si>
  <si>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</si>
  <si>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</si>
  <si>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</si>
  <si>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</si>
  <si>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</si>
  <si>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</si>
  <si>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</si>
  <si>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</si>
  <si>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</si>
  <si>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</si>
  <si>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</si>
  <si>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</si>
  <si>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</si>
  <si>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</si>
  <si>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</si>
  <si>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</si>
  <si>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</si>
  <si>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</si>
  <si>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</si>
  <si>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</si>
  <si>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</si>
  <si>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</si>
  <si>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</si>
  <si>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</si>
  <si>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</si>
  <si>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</si>
  <si>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</si>
  <si>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</si>
  <si>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</si>
  <si>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</si>
  <si>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</si>
  <si>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</si>
  <si>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</si>
  <si>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</si>
  <si>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</si>
  <si>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</si>
  <si>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</si>
  <si>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</si>
  <si>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</si>
  <si>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</si>
  <si>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</si>
  <si>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</si>
  <si>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</si>
  <si>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</si>
  <si>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</si>
  <si>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</si>
  <si>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</si>
  <si>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</si>
  <si>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</si>
  <si>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</si>
  <si>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</si>
  <si>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</si>
  <si>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</si>
  <si>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</si>
  <si>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</si>
  <si>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</si>
  <si>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</si>
  <si>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</si>
  <si>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</si>
  <si>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</si>
  <si>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</si>
  <si>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</si>
  <si>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</si>
  <si>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</si>
  <si>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</si>
  <si>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</si>
  <si>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</si>
  <si>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</si>
  <si>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</si>
  <si>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</si>
  <si>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</si>
  <si>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</si>
  <si>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</si>
  <si>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</si>
  <si>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</si>
  <si>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</si>
  <si>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</si>
  <si>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</si>
  <si>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</si>
  <si>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</si>
  <si>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</si>
  <si>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</si>
  <si>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</si>
  <si>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</si>
  <si>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</si>
  <si>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</si>
  <si>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</si>
  <si>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</si>
  <si>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</si>
  <si>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</si>
  <si>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</si>
  <si>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</si>
  <si>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</si>
  <si>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</si>
  <si>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</si>
  <si>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</si>
  <si>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</si>
  <si>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</si>
  <si>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</si>
  <si>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</si>
  <si>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</si>
  <si>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</si>
  <si>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</si>
  <si>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</si>
  <si>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</si>
  <si>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</si>
  <si>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</si>
  <si>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</si>
  <si>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</si>
  <si>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</si>
  <si>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</si>
  <si>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</si>
  <si>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</si>
  <si>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</si>
  <si>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</si>
  <si>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</si>
  <si>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</si>
  <si>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</si>
  <si>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</si>
  <si>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</si>
  <si>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</si>
  <si>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</si>
  <si>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</si>
  <si>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</si>
  <si>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</si>
  <si>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</si>
  <si>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</si>
  <si>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</si>
  <si>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</si>
  <si>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</si>
  <si>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</si>
  <si>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</si>
  <si>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</si>
  <si>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</si>
  <si>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</si>
  <si>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</si>
  <si>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</si>
  <si>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</si>
  <si>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</si>
  <si>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</si>
  <si>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</si>
  <si>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</si>
  <si>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</si>
  <si>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</si>
  <si>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</si>
  <si>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</si>
  <si>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</si>
  <si>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</si>
  <si>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</si>
  <si>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</si>
  <si>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</si>
  <si>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</si>
  <si>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</si>
  <si>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</si>
  <si>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</si>
  <si>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</si>
  <si>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</si>
  <si>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</si>
  <si>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</si>
  <si>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</si>
  <si>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</si>
  <si>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</si>
  <si>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</si>
  <si>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</si>
  <si>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</si>
  <si>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</si>
  <si>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</si>
  <si>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</si>
  <si>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</si>
  <si>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</si>
  <si>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</si>
  <si>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</si>
  <si>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</si>
  <si>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</si>
  <si>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</si>
  <si>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</si>
  <si>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</si>
  <si>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</si>
  <si>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</si>
  <si>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</si>
  <si>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</si>
  <si>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</si>
  <si>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</si>
  <si>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</si>
  <si>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</si>
  <si>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</si>
  <si>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</si>
  <si>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</si>
  <si>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</si>
  <si>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</si>
  <si>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</si>
  <si>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</si>
  <si>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</si>
  <si>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</si>
  <si>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</si>
  <si>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</si>
  <si>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</si>
  <si>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</si>
  <si>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</si>
  <si>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</si>
  <si>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</si>
  <si>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</si>
  <si>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</si>
  <si>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</si>
  <si>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</si>
  <si>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</si>
  <si>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</si>
  <si>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</si>
  <si>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</si>
  <si>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</si>
  <si>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</si>
  <si>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</si>
  <si>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</si>
  <si>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</si>
  <si>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</si>
  <si>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</si>
  <si>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</si>
  <si>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</si>
  <si>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</si>
  <si>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</si>
  <si>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</si>
  <si>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</si>
  <si>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</si>
  <si>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</si>
  <si>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</si>
  <si>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</si>
  <si>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</si>
  <si>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</si>
  <si>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</si>
  <si>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</si>
  <si>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</si>
  <si>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</si>
  <si>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</si>
  <si>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</si>
  <si>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</si>
  <si>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</si>
  <si>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</si>
  <si>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</si>
  <si>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</si>
  <si>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</si>
  <si>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</si>
  <si>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</si>
  <si>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</si>
  <si>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</si>
  <si>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</si>
  <si>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</si>
  <si>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</si>
  <si>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</si>
  <si>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</si>
  <si>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</si>
  <si>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</si>
  <si>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</si>
  <si>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</si>
  <si>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</si>
  <si>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</si>
  <si>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</si>
  <si>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</si>
  <si>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</si>
  <si>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</si>
  <si>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</si>
  <si>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</si>
  <si>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</si>
  <si>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</si>
  <si>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</si>
  <si>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</si>
  <si>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</si>
  <si>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</si>
  <si>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</si>
  <si>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</si>
  <si>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</si>
  <si>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</si>
  <si>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</si>
  <si>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</si>
  <si>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</si>
  <si>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</si>
  <si>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</si>
  <si>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</si>
  <si>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</si>
  <si>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</si>
  <si>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</si>
  <si>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</si>
  <si>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</si>
  <si>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</si>
  <si>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</si>
  <si>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</si>
  <si>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</si>
  <si>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</si>
  <si>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</si>
  <si>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</si>
  <si>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</si>
  <si>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</si>
  <si>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</si>
  <si>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</si>
  <si>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</si>
  <si>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</si>
  <si>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</si>
  <si>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</si>
  <si>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</si>
  <si>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</si>
  <si>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</si>
  <si>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</si>
  <si>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</si>
  <si>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</si>
  <si>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</si>
  <si>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</si>
  <si>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</si>
  <si>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</si>
  <si>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</si>
  <si>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</si>
  <si>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</si>
  <si>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</si>
  <si>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</si>
  <si>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</si>
  <si>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</si>
  <si>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</si>
  <si>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</si>
  <si>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</si>
  <si>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</si>
  <si>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</si>
  <si>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</si>
  <si>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</si>
  <si>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</si>
  <si>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</si>
  <si>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</si>
  <si>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</si>
  <si>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</si>
  <si>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</si>
  <si>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</si>
  <si>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</si>
  <si>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</si>
  <si>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</si>
  <si>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</si>
  <si>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</si>
  <si>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</si>
  <si>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</si>
  <si>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</si>
  <si>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</si>
  <si>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</si>
  <si>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</si>
  <si>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</si>
  <si>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</si>
  <si>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</si>
  <si>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</si>
  <si>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</si>
  <si>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</si>
  <si>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</si>
  <si>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</si>
  <si>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</si>
  <si>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</si>
  <si>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</si>
  <si>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</si>
  <si>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</si>
  <si>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</si>
  <si>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</si>
  <si>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</si>
  <si>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</si>
  <si>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</si>
  <si>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</si>
  <si>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</si>
  <si>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</si>
  <si>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</si>
  <si>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</si>
  <si>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</si>
  <si>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</si>
  <si>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</si>
  <si>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</si>
  <si>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</si>
  <si>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</si>
  <si>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</si>
  <si>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</si>
  <si>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</si>
  <si>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</si>
  <si>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</si>
  <si>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</si>
  <si>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</si>
  <si>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</si>
  <si>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</si>
  <si>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</si>
  <si>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</si>
  <si>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</si>
  <si>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</si>
  <si>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</si>
  <si>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</si>
  <si>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</si>
  <si>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</si>
  <si>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</si>
  <si>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</si>
  <si>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</si>
  <si>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</si>
  <si>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</si>
  <si>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</si>
  <si>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</si>
  <si>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</si>
  <si>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</si>
  <si>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</si>
  <si>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</si>
  <si>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</si>
  <si>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</si>
  <si>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</si>
  <si>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</si>
  <si>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</si>
  <si>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</si>
  <si>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</si>
  <si>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</si>
  <si>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</si>
  <si>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</si>
  <si>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</si>
  <si>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</si>
  <si>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</si>
  <si>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</si>
  <si>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</si>
  <si>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</si>
  <si>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</si>
  <si>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</si>
  <si>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</si>
  <si>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</si>
  <si>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</si>
  <si>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</si>
  <si>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</si>
  <si>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</si>
  <si>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</si>
  <si>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</si>
  <si>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</si>
  <si>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</si>
  <si>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</si>
  <si>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</si>
  <si>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</si>
  <si>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</si>
  <si>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</si>
  <si>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</si>
  <si>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</si>
  <si>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</si>
  <si>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</si>
  <si>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</si>
  <si>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</si>
  <si>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</si>
  <si>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</si>
  <si>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</si>
  <si>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</si>
  <si>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</si>
  <si>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</si>
  <si>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</si>
  <si>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</si>
  <si>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</si>
  <si>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</si>
  <si>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</si>
  <si>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</si>
  <si>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</si>
  <si>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</si>
  <si>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</si>
  <si>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</si>
  <si>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</si>
  <si>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</si>
  <si>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</si>
  <si>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</si>
  <si>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</si>
  <si>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</si>
  <si>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</si>
  <si>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</si>
  <si>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</si>
  <si>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</si>
  <si>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</si>
  <si>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</si>
  <si>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</si>
  <si>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</si>
  <si>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</si>
  <si>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</si>
  <si>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</si>
  <si>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</si>
  <si>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</si>
  <si>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</si>
  <si>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</si>
  <si>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</si>
  <si>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</si>
  <si>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</si>
  <si>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</si>
  <si>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</si>
  <si>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</si>
  <si>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</si>
  <si>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</si>
  <si>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</si>
  <si>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</si>
  <si>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</si>
  <si>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</si>
  <si>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</si>
  <si>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</si>
  <si>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</si>
  <si>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</si>
  <si>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</si>
  <si>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</si>
  <si>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</si>
  <si>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</si>
  <si>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</si>
  <si>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</si>
  <si>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</si>
  <si>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</si>
  <si>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</si>
  <si>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</si>
  <si>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</si>
  <si>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</si>
  <si>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</si>
  <si>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</si>
  <si>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</si>
  <si>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</si>
  <si>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</si>
  <si>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</si>
  <si>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</si>
  <si>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</si>
  <si>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</si>
  <si>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</si>
  <si>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</si>
  <si>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</si>
  <si>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</si>
  <si>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</si>
  <si>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</si>
  <si>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</si>
  <si>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</si>
  <si>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</si>
  <si>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</si>
  <si>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</si>
  <si>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</si>
  <si>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</si>
  <si>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</si>
  <si>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</si>
  <si>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</si>
  <si>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</si>
  <si>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</si>
  <si>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</si>
  <si>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</si>
  <si>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</si>
  <si>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</si>
  <si>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</si>
  <si>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</si>
  <si>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</si>
  <si>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</si>
  <si>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</si>
  <si>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</si>
  <si>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</si>
  <si>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</si>
  <si>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</si>
  <si>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</si>
  <si>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</si>
  <si>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</si>
  <si>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</si>
  <si>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</si>
  <si>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</si>
  <si>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</si>
  <si>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</si>
  <si>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</si>
  <si>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</si>
  <si>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</si>
  <si>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</si>
  <si>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</si>
  <si>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</si>
  <si>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</si>
  <si>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</si>
  <si>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</si>
  <si>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</si>
  <si>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</si>
  <si>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</si>
  <si>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</si>
  <si>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</si>
  <si>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</si>
  <si>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</si>
  <si>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</si>
  <si>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</si>
  <si>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</si>
  <si>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</si>
  <si>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</si>
  <si>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</si>
  <si>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</si>
  <si>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</si>
  <si>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</si>
  <si>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</si>
  <si>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</si>
  <si>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</si>
  <si>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</si>
  <si>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</si>
  <si>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</si>
  <si>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</si>
  <si>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</si>
  <si>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</si>
  <si>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</si>
  <si>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</si>
  <si>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</si>
  <si>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</si>
  <si>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</si>
  <si>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</si>
  <si>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</si>
  <si>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</si>
  <si>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</si>
  <si>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</si>
  <si>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</si>
  <si>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</si>
  <si>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</si>
  <si>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</si>
  <si>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</si>
  <si>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</si>
  <si>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</si>
  <si>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</si>
  <si>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</si>
  <si>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</si>
  <si>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</si>
  <si>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</si>
  <si>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</si>
  <si>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</si>
  <si>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</si>
  <si>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</si>
  <si>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</si>
  <si>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</si>
  <si>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</si>
  <si>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</si>
  <si>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</si>
  <si>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</si>
  <si>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</si>
  <si>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</si>
  <si>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</si>
  <si>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</si>
  <si>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</si>
  <si>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</si>
  <si>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</si>
  <si>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</si>
  <si>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</si>
  <si>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</si>
  <si>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</si>
  <si>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</si>
  <si>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</si>
  <si>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</si>
  <si>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</si>
  <si>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</si>
  <si>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</si>
  <si>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</si>
  <si>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</si>
  <si>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</si>
  <si>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</si>
  <si>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</si>
  <si>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</si>
  <si>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</si>
  <si>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</si>
  <si>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</si>
  <si>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</si>
  <si>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</si>
  <si>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</si>
  <si>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</si>
  <si>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</si>
  <si>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</si>
  <si>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</si>
  <si>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</si>
  <si>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</si>
  <si>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</si>
  <si>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</si>
  <si>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</si>
  <si>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</si>
  <si>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</si>
  <si>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</si>
  <si>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</si>
  <si>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</si>
  <si>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</si>
  <si>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</si>
  <si>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</si>
  <si>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</si>
  <si>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</si>
  <si>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</si>
  <si>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</si>
  <si>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</si>
  <si>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</si>
  <si>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</si>
  <si>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</si>
  <si>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</si>
  <si>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</si>
  <si>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</si>
  <si>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</si>
  <si>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</si>
  <si>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</si>
  <si>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</si>
  <si>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</si>
  <si>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</si>
  <si>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</si>
  <si>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</si>
  <si>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</si>
  <si>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</si>
  <si>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</si>
  <si>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</si>
  <si>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</si>
  <si>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</si>
  <si>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</si>
  <si>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</si>
  <si>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</si>
  <si>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</si>
  <si>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</si>
  <si>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</si>
  <si>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</si>
  <si>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</si>
  <si>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</si>
  <si>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</si>
  <si>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</si>
  <si>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</si>
  <si>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</si>
  <si>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</si>
  <si>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</si>
  <si>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</si>
  <si>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</si>
  <si>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</si>
  <si>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</si>
  <si>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</si>
  <si>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</si>
  <si>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</si>
  <si>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</si>
  <si>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</si>
  <si>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</si>
  <si>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</si>
  <si>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</si>
  <si>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</si>
  <si>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</si>
  <si>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</si>
  <si>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</si>
  <si>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</si>
  <si>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</si>
  <si>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</si>
  <si>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</si>
  <si>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</si>
  <si>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</si>
  <si>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</si>
  <si>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</si>
  <si>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</si>
  <si>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</si>
  <si>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</si>
  <si>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</si>
  <si>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</si>
  <si>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</si>
  <si>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</si>
  <si>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</si>
  <si>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</si>
  <si>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</si>
  <si>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</si>
  <si>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</si>
  <si>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</si>
  <si>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</si>
  <si>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</si>
  <si>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</si>
  <si>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</si>
  <si>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</si>
  <si>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</si>
  <si>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</si>
  <si>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</si>
  <si>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</si>
  <si>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</si>
  <si>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</si>
  <si>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</si>
  <si>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</si>
  <si>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</si>
  <si>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</si>
  <si>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</si>
  <si>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</si>
  <si>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</si>
  <si>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</si>
  <si>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</si>
  <si>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</si>
  <si>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</si>
  <si>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</si>
  <si>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</si>
  <si>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</si>
  <si>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</si>
  <si>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</si>
  <si>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</si>
  <si>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</si>
  <si>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</si>
  <si>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</si>
  <si>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</si>
  <si>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</si>
  <si>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</si>
  <si>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</si>
  <si>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</si>
  <si>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</si>
  <si>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</si>
  <si>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</si>
  <si>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</si>
  <si>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</si>
  <si>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</si>
  <si>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</si>
  <si>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</si>
  <si>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</si>
  <si>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</si>
  <si>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</si>
  <si>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</si>
  <si>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</si>
  <si>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</si>
  <si>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</si>
  <si>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</si>
  <si>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</si>
  <si>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</si>
  <si>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</si>
  <si>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</si>
  <si>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</si>
  <si>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</si>
  <si>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</si>
  <si>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</si>
  <si>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</si>
  <si>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</si>
  <si>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</si>
  <si>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</si>
  <si>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</si>
  <si>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</si>
  <si>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</si>
  <si>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</si>
  <si>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</si>
  <si>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</si>
  <si>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</si>
  <si>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</si>
  <si>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</si>
  <si>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</si>
  <si>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</si>
  <si>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</si>
  <si>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</si>
  <si>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</si>
  <si>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</si>
  <si>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</si>
  <si>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</si>
  <si>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</si>
  <si>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</si>
  <si>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</si>
  <si>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</si>
  <si>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</si>
  <si>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</si>
  <si>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</si>
  <si>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</si>
  <si>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</si>
  <si>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</si>
  <si>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</si>
  <si>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</si>
  <si>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</si>
  <si>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</si>
  <si>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</si>
  <si>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</si>
  <si>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</si>
  <si>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</si>
  <si>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</si>
  <si>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</si>
  <si>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</si>
  <si>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</si>
  <si>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</si>
  <si>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</si>
  <si>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</si>
  <si>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</si>
  <si>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</si>
  <si>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</si>
  <si>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</si>
  <si>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</si>
  <si>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</si>
  <si>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</si>
  <si>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</si>
  <si>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</si>
  <si>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</si>
  <si>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</si>
  <si>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</si>
  <si>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</si>
  <si>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</si>
  <si>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</si>
  <si>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</si>
  <si>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</si>
  <si>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</si>
  <si>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</si>
  <si>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</si>
  <si>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</si>
  <si>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</si>
  <si>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</si>
  <si>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</si>
  <si>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</si>
  <si>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</si>
  <si>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</si>
  <si>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</si>
  <si>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</si>
  <si>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</si>
  <si>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</si>
  <si>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</si>
  <si>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</si>
  <si>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</si>
  <si>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</si>
  <si>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</si>
  <si>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</si>
  <si>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</si>
  <si>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</si>
  <si>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</si>
  <si>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</si>
  <si>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</si>
  <si>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</si>
  <si>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</si>
  <si>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</si>
  <si>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</si>
  <si>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</si>
  <si>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</si>
  <si>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</si>
  <si>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</si>
  <si>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</si>
  <si>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</si>
  <si>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</si>
  <si>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</si>
  <si>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</si>
  <si>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</si>
  <si>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</si>
  <si>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</si>
  <si>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</si>
  <si>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</si>
  <si>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</si>
  <si>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</si>
  <si>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</si>
  <si>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</si>
  <si>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</si>
  <si>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</si>
  <si>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</si>
  <si>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</si>
  <si>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</si>
  <si>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</si>
  <si>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</si>
  <si>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</si>
  <si>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</si>
  <si>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</si>
  <si>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</si>
  <si>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</si>
  <si>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</si>
  <si>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</si>
  <si>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</si>
  <si>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</si>
  <si>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</si>
  <si>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</si>
  <si>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</si>
  <si>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</si>
  <si>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</si>
  <si>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</si>
  <si>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</si>
  <si>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</si>
  <si>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</si>
  <si>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</si>
  <si>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</si>
  <si>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</si>
  <si>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</si>
  <si>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</si>
  <si>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</si>
  <si>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</si>
  <si>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</si>
  <si>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</si>
  <si>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</si>
  <si>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</si>
  <si>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</si>
  <si>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</si>
  <si>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</si>
  <si>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</si>
  <si>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</si>
  <si>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</si>
  <si>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</si>
  <si>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</si>
  <si>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</si>
  <si>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</si>
  <si>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</si>
  <si>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</si>
  <si>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</si>
  <si>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</si>
  <si>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</si>
  <si>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</si>
  <si>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</si>
  <si>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</si>
  <si>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</si>
  <si>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</si>
  <si>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</si>
  <si>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</si>
  <si>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</si>
  <si>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</si>
  <si>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</si>
  <si>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</si>
  <si>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</si>
  <si>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</si>
  <si>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</si>
  <si>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</si>
  <si>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</si>
  <si>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</si>
  <si>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</si>
  <si>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</si>
  <si>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</si>
  <si>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</si>
  <si>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</si>
  <si>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</si>
  <si>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</si>
  <si>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</si>
  <si>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</si>
  <si>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</si>
  <si>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</si>
  <si>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</si>
  <si>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</si>
  <si>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</si>
  <si>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</si>
  <si>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</si>
  <si>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</si>
  <si>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</si>
  <si>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</si>
  <si>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</si>
  <si>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</si>
  <si>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</si>
  <si>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</si>
  <si>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</si>
  <si>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</si>
  <si>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</si>
  <si>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</si>
  <si>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</si>
  <si>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</si>
  <si>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</si>
  <si>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</si>
  <si>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</si>
  <si>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</si>
  <si>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</si>
  <si>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</si>
  <si>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</si>
  <si>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</si>
  <si>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</si>
  <si>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</si>
  <si>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</si>
  <si>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</si>
  <si>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</si>
  <si>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</si>
  <si>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</si>
  <si>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</si>
  <si>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</si>
  <si>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</si>
  <si>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</si>
  <si>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</si>
  <si>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</si>
  <si>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</si>
  <si>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</si>
  <si>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</si>
  <si>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</si>
  <si>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</si>
  <si>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</si>
  <si>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</si>
  <si>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</si>
  <si>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</si>
  <si>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</si>
  <si>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</si>
  <si>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</si>
  <si>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</si>
  <si>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</si>
  <si>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</si>
  <si>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</si>
  <si>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</si>
  <si>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</si>
  <si>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</si>
  <si>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</si>
  <si>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</si>
  <si>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</si>
  <si>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</si>
  <si>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</si>
  <si>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</si>
  <si>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</si>
  <si>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</si>
  <si>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</si>
  <si>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</si>
  <si>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</si>
  <si>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</si>
  <si>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</si>
  <si>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</si>
  <si>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</si>
  <si>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</si>
  <si>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</si>
  <si>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</si>
  <si>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</si>
  <si>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</si>
  <si>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</si>
  <si>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</si>
  <si>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</si>
  <si>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</si>
  <si>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</si>
  <si>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</si>
  <si>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</si>
  <si>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</si>
  <si>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</si>
  <si>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</si>
  <si>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</si>
  <si>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</si>
  <si>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</si>
  <si>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</si>
  <si>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</si>
  <si>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</si>
  <si>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</si>
  <si>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</si>
  <si>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</si>
  <si>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</si>
  <si>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</si>
  <si>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</si>
  <si>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</si>
  <si>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</si>
  <si>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</si>
  <si>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</si>
  <si>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</si>
  <si>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</si>
  <si>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</si>
  <si>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</si>
  <si>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</si>
  <si>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</si>
  <si>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</si>
  <si>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</si>
  <si>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</si>
  <si>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</si>
  <si>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</si>
  <si>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</si>
  <si>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</si>
  <si>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</si>
  <si>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</si>
  <si>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</si>
  <si>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</si>
  <si>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</si>
  <si>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</si>
  <si>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</si>
  <si>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</si>
  <si>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</si>
  <si>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</si>
  <si>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</si>
  <si>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</si>
  <si>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</si>
  <si>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</si>
  <si>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</si>
  <si>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</si>
  <si>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</si>
  <si>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</si>
  <si>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</si>
  <si>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</si>
  <si>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</si>
  <si>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</si>
  <si>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</si>
  <si>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</si>
  <si>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</si>
  <si>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</si>
  <si>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</si>
  <si>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</si>
  <si>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</si>
  <si>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</si>
  <si>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</si>
  <si>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</si>
  <si>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</si>
  <si>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</si>
  <si>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</si>
  <si>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</si>
  <si>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</si>
  <si>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</si>
  <si>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</si>
  <si>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</si>
  <si>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</si>
  <si>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</si>
  <si>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</si>
  <si>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</si>
  <si>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</si>
  <si>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</si>
  <si>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</si>
  <si>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</si>
  <si>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</si>
  <si>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</si>
  <si>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</si>
  <si>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</si>
  <si>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</si>
  <si>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</si>
  <si>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</si>
  <si>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</si>
  <si>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</si>
  <si>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</si>
  <si>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</si>
  <si>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</si>
  <si>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</si>
  <si>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</si>
  <si>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</si>
  <si>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</si>
  <si>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</si>
  <si>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</si>
  <si>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</si>
  <si>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</si>
  <si>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</si>
  <si>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</si>
  <si>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</si>
  <si>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</si>
  <si>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</si>
  <si>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</si>
  <si>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</si>
  <si>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</si>
  <si>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</si>
  <si>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</si>
  <si>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</si>
  <si>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</si>
  <si>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</si>
  <si>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</si>
  <si>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</si>
  <si>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</si>
  <si>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</si>
  <si>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</si>
  <si>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</si>
  <si>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</si>
  <si>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</si>
  <si>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</si>
  <si>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</si>
  <si>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</si>
  <si>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</si>
  <si>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</si>
  <si>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</si>
  <si>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</si>
  <si>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</si>
  <si>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</si>
  <si>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</si>
  <si>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</si>
  <si>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</si>
  <si>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</si>
  <si>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</si>
  <si>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</si>
  <si>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</si>
  <si>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</si>
  <si>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</si>
  <si>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</si>
  <si>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</si>
  <si>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</si>
  <si>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</si>
  <si>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</si>
  <si>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</si>
  <si>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</si>
  <si>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</si>
  <si>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</si>
  <si>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</si>
  <si>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</si>
  <si>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</si>
  <si>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</si>
  <si>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</si>
  <si>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</si>
  <si>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</si>
  <si>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</si>
  <si>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</si>
  <si>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</si>
  <si>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</si>
  <si>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</si>
  <si>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</si>
  <si>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</si>
  <si>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</si>
  <si>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</si>
  <si>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</si>
  <si>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</si>
  <si>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</si>
  <si>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</si>
  <si>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</si>
  <si>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</si>
  <si>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</si>
  <si>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</si>
  <si>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</si>
  <si>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</si>
  <si>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</si>
  <si>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</si>
  <si>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</si>
  <si>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</si>
  <si>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</si>
  <si>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</si>
  <si>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</si>
  <si>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</si>
  <si>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</si>
  <si>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</si>
  <si>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</si>
  <si>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</si>
  <si>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</si>
  <si>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</si>
  <si>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</si>
  <si>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</si>
  <si>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</si>
  <si>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</si>
  <si>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</si>
  <si>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</si>
  <si>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</si>
  <si>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</si>
  <si>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</si>
  <si>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</si>
  <si>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</si>
  <si>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</si>
  <si>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</si>
  <si>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</si>
  <si>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</si>
  <si>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</si>
  <si>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</si>
  <si>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</si>
  <si>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</si>
  <si>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</si>
  <si>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</si>
  <si>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</si>
  <si>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</si>
  <si>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</si>
  <si>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</si>
  <si>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</si>
  <si>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</si>
  <si>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</si>
  <si>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</si>
  <si>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</si>
  <si>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</si>
  <si>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</si>
  <si>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</si>
  <si>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</si>
  <si>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</si>
  <si>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</si>
  <si>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</si>
  <si>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</si>
  <si>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</si>
  <si>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</si>
  <si>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</si>
  <si>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</si>
  <si>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</si>
  <si>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</si>
  <si>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</si>
  <si>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</si>
  <si>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</si>
  <si>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</si>
  <si>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</si>
  <si>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</si>
  <si>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</si>
  <si>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</si>
  <si>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</si>
  <si>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</si>
  <si>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</si>
  <si>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</si>
  <si>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</si>
  <si>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</si>
  <si>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</si>
  <si>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</si>
  <si>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</si>
  <si>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</si>
  <si>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</si>
  <si>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</si>
  <si>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</si>
  <si>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</si>
  <si>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</si>
  <si>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</si>
  <si>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</si>
  <si>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</si>
  <si>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</si>
  <si>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</si>
  <si>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</si>
  <si>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</si>
  <si>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</si>
  <si>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</si>
  <si>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</si>
  <si>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</si>
  <si>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</si>
  <si>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</si>
  <si>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</si>
  <si>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</si>
  <si>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</si>
  <si>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</si>
  <si>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</si>
  <si>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</si>
  <si>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</si>
  <si>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</si>
  <si>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</si>
  <si>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</si>
  <si>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</si>
  <si>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</si>
  <si>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</si>
  <si>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</si>
  <si>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</si>
  <si>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</si>
  <si>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</si>
  <si>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</si>
  <si>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</si>
  <si>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</si>
  <si>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</si>
  <si>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</si>
  <si>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</si>
  <si>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</si>
  <si>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</si>
  <si>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</si>
  <si>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</si>
  <si>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</si>
  <si>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</si>
  <si>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</si>
  <si>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</si>
  <si>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</si>
  <si>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</si>
  <si>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</si>
  <si>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</si>
  <si>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</si>
  <si>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</si>
  <si>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</si>
  <si>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</si>
  <si>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</si>
  <si>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</si>
  <si>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</si>
  <si>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</si>
  <si>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</si>
  <si>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</si>
  <si>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</si>
  <si>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</si>
  <si>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</si>
  <si>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</si>
  <si>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</si>
  <si>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</si>
  <si>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</si>
  <si>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</si>
  <si>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</si>
  <si>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</si>
  <si>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</si>
  <si>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</si>
  <si>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</si>
  <si>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</si>
  <si>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</si>
  <si>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</si>
  <si>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</si>
  <si>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</si>
  <si>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</si>
  <si>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</si>
  <si>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</si>
  <si>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</si>
  <si>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</si>
  <si>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</si>
  <si>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</si>
  <si>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</si>
  <si>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</si>
  <si>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</si>
  <si>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</si>
  <si>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</si>
  <si>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</si>
  <si>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</si>
  <si>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</si>
  <si>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</si>
  <si>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</si>
  <si>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</si>
  <si>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</si>
  <si>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</si>
  <si>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</si>
  <si>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</si>
  <si>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</si>
  <si>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</si>
  <si>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</si>
  <si>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</si>
  <si>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</si>
  <si>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</si>
  <si>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</si>
  <si>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</si>
  <si>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</si>
  <si>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</si>
  <si>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</si>
  <si>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</si>
  <si>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</si>
  <si>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</si>
  <si>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</si>
  <si>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</si>
  <si>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</si>
  <si>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</si>
  <si>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</si>
  <si>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</si>
  <si>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</si>
  <si>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</si>
  <si>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</si>
  <si>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</si>
  <si>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</si>
  <si>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</si>
  <si>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</si>
  <si>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</si>
  <si>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</si>
  <si>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</si>
  <si>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</si>
  <si>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</si>
  <si>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</si>
  <si>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</si>
  <si>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</si>
  <si>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</si>
  <si>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</si>
  <si>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</si>
  <si>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</si>
  <si>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</si>
  <si>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</si>
  <si>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</si>
  <si>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</si>
  <si>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</si>
  <si>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</si>
  <si>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</si>
  <si>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</si>
  <si>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</si>
  <si>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</si>
  <si>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</si>
  <si>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</si>
  <si>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</si>
  <si>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</si>
  <si>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</si>
  <si>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</si>
  <si>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</si>
  <si>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</si>
  <si>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</si>
  <si>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</si>
  <si>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</si>
  <si>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</si>
  <si>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</si>
  <si>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</si>
  <si>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</si>
  <si>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</si>
  <si>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</si>
  <si>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</si>
  <si>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</si>
  <si>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</si>
  <si>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</si>
  <si>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</si>
  <si>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</si>
  <si>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</si>
  <si>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</si>
  <si>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</si>
  <si>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</si>
  <si>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</si>
  <si>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</si>
  <si>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</si>
  <si>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</si>
  <si>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</si>
  <si>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</si>
  <si>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</si>
  <si>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</si>
  <si>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</si>
  <si>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</si>
  <si>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</si>
  <si>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</si>
  <si>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</si>
  <si>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</si>
  <si>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</si>
  <si>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</si>
  <si>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</si>
  <si>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</si>
  <si>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</si>
  <si>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</si>
  <si>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</si>
  <si>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</si>
  <si>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</si>
  <si>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</si>
  <si>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</si>
  <si>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</si>
  <si>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</si>
  <si>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</si>
  <si>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</si>
  <si>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</si>
  <si>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</si>
  <si>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</si>
  <si>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</si>
  <si>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</si>
  <si>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</si>
  <si>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</si>
  <si>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</si>
  <si>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</si>
  <si>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</si>
  <si>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</si>
  <si>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</si>
  <si>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</si>
  <si>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</si>
  <si>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</si>
  <si>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</si>
  <si>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</si>
  <si>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</si>
  <si>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</si>
  <si>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</si>
  <si>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</si>
  <si>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</si>
  <si>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</si>
  <si>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</si>
  <si>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</si>
  <si>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</si>
  <si>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</si>
  <si>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</si>
  <si>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</si>
  <si>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</si>
  <si>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</si>
  <si>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</si>
  <si>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</si>
  <si>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</si>
  <si>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</si>
  <si>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</si>
  <si>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</si>
  <si>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</si>
  <si>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</si>
  <si>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</si>
  <si>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</si>
  <si>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</si>
  <si>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</si>
  <si>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</si>
  <si>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</si>
  <si>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</si>
  <si>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</si>
  <si>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</si>
  <si>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</si>
  <si>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</si>
  <si>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</si>
  <si>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</si>
  <si>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</si>
  <si>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</si>
  <si>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</si>
  <si>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</si>
  <si>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</si>
  <si>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</si>
  <si>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</si>
  <si>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</si>
  <si>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</si>
  <si>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</si>
  <si>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</si>
  <si>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</si>
  <si>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</si>
  <si>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</si>
  <si>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</si>
  <si>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</si>
  <si>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</si>
  <si>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</si>
  <si>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</si>
  <si>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</si>
  <si>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</si>
  <si>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</si>
  <si>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</si>
  <si>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</si>
  <si>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</si>
  <si>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</si>
  <si>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</si>
  <si>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</si>
  <si>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</si>
  <si>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</si>
  <si>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</si>
  <si>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</si>
  <si>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</si>
  <si>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</si>
  <si>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</si>
  <si>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</si>
  <si>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</si>
  <si>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</si>
  <si>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</si>
  <si>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</si>
  <si>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</si>
  <si>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</si>
  <si>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</si>
  <si>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</si>
  <si>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</si>
  <si>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</si>
  <si>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</si>
  <si>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</si>
  <si>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</si>
  <si>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</si>
  <si>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</si>
  <si>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</si>
  <si>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</si>
  <si>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</si>
  <si>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</si>
  <si>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</si>
  <si>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</si>
  <si>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</si>
  <si>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</si>
  <si>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</si>
  <si>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</si>
  <si>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</si>
  <si>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</si>
  <si>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</si>
  <si>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</si>
  <si>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</si>
  <si>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</si>
  <si>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</si>
  <si>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</si>
  <si>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</si>
  <si>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</si>
  <si>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</si>
  <si>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</si>
  <si>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</si>
  <si>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</si>
  <si>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</si>
  <si>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</si>
  <si>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</si>
  <si>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</si>
  <si>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</si>
  <si>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</si>
  <si>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</si>
  <si>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</si>
  <si>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</si>
  <si>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</si>
  <si>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</si>
  <si>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</si>
  <si>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</si>
  <si>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</si>
  <si>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</si>
  <si>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</si>
  <si>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</si>
  <si>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</si>
  <si>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</si>
  <si>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</si>
  <si>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</si>
  <si>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</si>
  <si>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</si>
  <si>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</si>
  <si>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</si>
  <si>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</si>
  <si>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</si>
  <si>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</si>
  <si>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</si>
  <si>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</si>
  <si>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</si>
  <si>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</si>
  <si>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</si>
  <si>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</si>
  <si>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</si>
  <si>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</si>
  <si>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</si>
  <si>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</si>
  <si>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</si>
  <si>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</si>
  <si>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</si>
  <si>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</si>
  <si>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</si>
  <si>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</si>
  <si>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</si>
  <si>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</si>
  <si>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</si>
  <si>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</si>
  <si>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</si>
  <si>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</si>
  <si>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</si>
  <si>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</si>
  <si>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</si>
  <si>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</si>
  <si>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</si>
  <si>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</si>
  <si>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</si>
  <si>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</si>
  <si>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</si>
  <si>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</si>
  <si>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</si>
  <si>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</si>
  <si>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</si>
  <si>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</si>
  <si>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</si>
  <si>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</si>
  <si>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</si>
  <si>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</si>
  <si>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</si>
  <si>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</si>
  <si>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</si>
  <si>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</si>
  <si>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</si>
  <si>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</si>
  <si>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</si>
  <si>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</si>
  <si>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</si>
  <si>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</si>
  <si>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</si>
  <si>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</si>
  <si>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</si>
  <si>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</si>
  <si>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</si>
  <si>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</si>
  <si>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</si>
  <si>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</si>
  <si>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</si>
  <si>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</si>
  <si>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</si>
  <si>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</si>
  <si>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</si>
  <si>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</si>
  <si>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</si>
  <si>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</si>
  <si>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</si>
  <si>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</si>
  <si>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</si>
  <si>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</si>
  <si>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</si>
  <si>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</si>
  <si>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</si>
  <si>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</si>
  <si>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</si>
  <si>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</si>
  <si>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</si>
  <si>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</si>
  <si>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</si>
  <si>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</si>
  <si>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</si>
  <si>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</si>
  <si>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</si>
  <si>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</si>
  <si>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</si>
  <si>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</si>
  <si>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</si>
  <si>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</si>
  <si>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</si>
  <si>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</si>
  <si>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</si>
  <si>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</si>
  <si>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</si>
  <si>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</si>
  <si>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</si>
  <si>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</si>
  <si>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</si>
  <si>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</si>
  <si>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</si>
  <si>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</si>
  <si>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</si>
  <si>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</si>
  <si>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</si>
  <si>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</si>
  <si>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</si>
  <si>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</si>
  <si>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</si>
  <si>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</si>
  <si>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</si>
  <si>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</si>
  <si>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</si>
  <si>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</si>
  <si>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</si>
  <si>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</si>
  <si>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</si>
  <si>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</si>
  <si>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</si>
  <si>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</si>
  <si>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</si>
  <si>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</si>
  <si>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</si>
  <si>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</si>
  <si>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</si>
  <si>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</si>
  <si>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</si>
  <si>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</si>
  <si>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</si>
  <si>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</si>
  <si>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</si>
  <si>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</si>
  <si>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</si>
  <si>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</si>
  <si>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</si>
  <si>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</si>
  <si>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</si>
  <si>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</si>
  <si>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</si>
  <si>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</si>
  <si>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</si>
  <si>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</si>
  <si>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</si>
  <si>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</si>
  <si>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</si>
  <si>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</si>
  <si>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</si>
  <si>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</si>
  <si>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</si>
  <si>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</si>
  <si>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</si>
  <si>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</si>
  <si>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</si>
  <si>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</si>
  <si>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</si>
  <si>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</si>
  <si>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</si>
  <si>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</si>
  <si>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</si>
  <si>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</si>
  <si>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</si>
  <si>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</si>
  <si>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</si>
  <si>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</si>
  <si>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</si>
  <si>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</si>
  <si>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</si>
  <si>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</si>
  <si>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</si>
  <si>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</si>
  <si>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</si>
  <si>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</si>
  <si>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</si>
  <si>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</si>
  <si>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</si>
  <si>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</si>
  <si>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</si>
  <si>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</si>
  <si>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</si>
  <si>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</si>
  <si>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</si>
  <si>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</si>
  <si>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</si>
  <si>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</si>
  <si>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</si>
  <si>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</si>
  <si>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</si>
  <si>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</si>
  <si>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</si>
  <si>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</si>
  <si>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</si>
  <si>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</si>
  <si>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</si>
  <si>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</si>
  <si>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</si>
  <si>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</si>
  <si>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</si>
  <si>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</si>
  <si>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</si>
  <si>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</si>
  <si>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</si>
  <si>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</si>
  <si>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</si>
  <si>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</si>
  <si>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</si>
  <si>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</si>
  <si>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</si>
  <si>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</si>
  <si>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</si>
  <si>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</si>
  <si>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</si>
  <si>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</si>
  <si>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</si>
  <si>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</si>
  <si>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</si>
  <si>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</si>
  <si>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</si>
  <si>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</si>
  <si>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</si>
  <si>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</si>
  <si>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</si>
  <si>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</si>
  <si>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</si>
  <si>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</si>
  <si>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</si>
  <si>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</si>
  <si>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</si>
  <si>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</si>
  <si>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</si>
  <si>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</si>
  <si>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</si>
  <si>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</si>
  <si>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</si>
  <si>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</si>
  <si>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</si>
  <si>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</si>
  <si>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</si>
  <si>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</si>
  <si>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</si>
  <si>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</si>
  <si>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</si>
  <si>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</si>
  <si>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</si>
  <si>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</si>
  <si>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</si>
  <si>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</si>
  <si>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</si>
  <si>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</si>
  <si>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</si>
  <si>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</si>
  <si>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</si>
  <si>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</si>
  <si>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</si>
  <si>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</si>
  <si>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</si>
  <si>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</si>
  <si>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</si>
  <si>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</si>
  <si>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</si>
  <si>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</si>
  <si>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</si>
  <si>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</si>
  <si>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</si>
  <si>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</si>
  <si>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</si>
  <si>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</si>
  <si>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</si>
  <si>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</si>
  <si>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</si>
  <si>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</si>
  <si>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</si>
  <si>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</si>
  <si>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</si>
  <si>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</si>
  <si>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</si>
  <si>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</si>
  <si>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</si>
  <si>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</si>
  <si>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</si>
  <si>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</si>
  <si>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</si>
  <si>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</si>
  <si>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</si>
  <si>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</si>
  <si>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</si>
  <si>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</si>
  <si>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</si>
  <si>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</si>
  <si>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</si>
  <si>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</si>
  <si>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</si>
  <si>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</si>
  <si>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</si>
  <si>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</si>
  <si>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</si>
  <si>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</si>
  <si>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</si>
  <si>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</si>
  <si>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</si>
  <si>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</si>
  <si>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</si>
  <si>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</si>
  <si>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</si>
  <si>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</si>
  <si>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</si>
  <si>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</si>
  <si>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</si>
  <si>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</si>
  <si>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</si>
  <si>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</si>
  <si>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</si>
  <si>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</si>
  <si>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</si>
  <si>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</si>
  <si>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</si>
  <si>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</si>
  <si>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</si>
  <si>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</si>
  <si>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</si>
  <si>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</si>
  <si>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</si>
  <si>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</si>
  <si>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</si>
  <si>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</si>
  <si>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</si>
  <si>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</si>
  <si>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</si>
  <si>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</si>
  <si>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</si>
  <si>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</si>
  <si>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</si>
  <si>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</si>
  <si>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</si>
  <si>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</si>
  <si>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</si>
  <si>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</si>
  <si>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</si>
  <si>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</si>
  <si>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</si>
  <si>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</si>
  <si>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</si>
  <si>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</si>
  <si>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</si>
  <si>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</si>
  <si>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</si>
  <si>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</si>
  <si>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</si>
  <si>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</si>
  <si>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</si>
  <si>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</si>
  <si>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</si>
  <si>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</si>
  <si>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</si>
  <si>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</si>
  <si>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</si>
  <si>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</si>
  <si>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</si>
  <si>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</si>
  <si>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</si>
  <si>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</si>
  <si>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</si>
  <si>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</si>
  <si>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</si>
  <si>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</si>
  <si>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</si>
  <si>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</si>
  <si>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</si>
  <si>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</si>
  <si>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</si>
  <si>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</si>
  <si>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</si>
  <si>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</si>
  <si>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</si>
  <si>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</si>
  <si>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</si>
  <si>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</si>
  <si>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</si>
  <si>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</si>
  <si>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</si>
  <si>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</si>
  <si>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</si>
  <si>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</si>
  <si>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</si>
  <si>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</si>
  <si>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</si>
  <si>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</si>
  <si>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</si>
  <si>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</si>
  <si>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</si>
  <si>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</si>
  <si>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</si>
  <si>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</si>
  <si>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</si>
  <si>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</si>
  <si>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</si>
  <si>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</si>
  <si>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</si>
  <si>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</si>
  <si>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</si>
  <si>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</si>
  <si>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</si>
  <si>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</si>
  <si>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</si>
  <si>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</si>
  <si>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</si>
  <si>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</si>
  <si>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</si>
  <si>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</si>
  <si>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</si>
  <si>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</si>
  <si>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</si>
  <si>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</si>
  <si>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</si>
  <si>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</si>
  <si>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</si>
  <si>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</si>
  <si>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</si>
  <si>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</si>
  <si>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</si>
  <si>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</si>
  <si>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</si>
  <si>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</si>
  <si>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</si>
  <si>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</si>
  <si>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</si>
  <si>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</si>
  <si>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</si>
  <si>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</si>
  <si>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</si>
  <si>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</si>
  <si>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</si>
  <si>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</si>
  <si>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</si>
  <si>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</si>
  <si>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</si>
  <si>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</si>
  <si>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</si>
  <si>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</si>
  <si>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</si>
  <si>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</si>
  <si>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</si>
  <si>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</si>
  <si>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</si>
  <si>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</si>
  <si>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</si>
  <si>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</si>
  <si>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</si>
  <si>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</si>
  <si>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</si>
  <si>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</si>
  <si>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</si>
  <si>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</si>
  <si>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</si>
  <si>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</si>
  <si>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</si>
  <si>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</si>
  <si>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</si>
  <si>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</si>
  <si>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</si>
  <si>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</si>
  <si>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</si>
  <si>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</si>
  <si>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</si>
  <si>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</si>
  <si>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</si>
  <si>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</si>
  <si>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</si>
  <si>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</si>
  <si>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</si>
  <si>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</si>
  <si>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</si>
  <si>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</si>
  <si>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</si>
  <si>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</si>
  <si>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</si>
  <si>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</si>
  <si>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</si>
  <si>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</si>
  <si>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</si>
  <si>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</si>
  <si>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</si>
  <si>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</si>
  <si>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</si>
  <si>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</si>
  <si>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</si>
  <si>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</si>
  <si>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</si>
  <si>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</si>
  <si>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</si>
  <si>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</si>
  <si>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</si>
  <si>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</si>
  <si>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</si>
  <si>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</si>
  <si>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</si>
  <si>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</si>
  <si>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</si>
  <si>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</si>
  <si>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</si>
  <si>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</si>
  <si>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</si>
  <si>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</si>
  <si>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</si>
  <si>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</si>
  <si>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</si>
  <si>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</si>
  <si>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</si>
  <si>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</si>
  <si>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</si>
  <si>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</si>
  <si>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</si>
  <si>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</si>
  <si>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</si>
  <si>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</si>
  <si>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</si>
  <si>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</si>
  <si>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</si>
  <si>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</si>
  <si>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</si>
  <si>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</si>
  <si>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</si>
  <si>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</si>
  <si>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</si>
  <si>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</si>
  <si>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</si>
  <si>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</si>
  <si>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</si>
  <si>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</si>
  <si>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</si>
  <si>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</si>
  <si>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</si>
  <si>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</si>
  <si>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</si>
  <si>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</si>
  <si>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</si>
  <si>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</si>
  <si>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</si>
  <si>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</si>
  <si>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</si>
  <si>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</si>
  <si>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</si>
  <si>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</si>
  <si>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</si>
  <si>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</si>
  <si>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</si>
  <si>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</si>
  <si>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</si>
  <si>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</si>
  <si>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</si>
  <si>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</si>
  <si>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</si>
  <si>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</si>
  <si>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</si>
  <si>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</si>
  <si>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</si>
  <si>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</si>
  <si>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</si>
  <si>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</si>
  <si>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</si>
  <si>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</si>
  <si>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</si>
  <si>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</si>
  <si>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</si>
  <si>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</si>
  <si>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</si>
  <si>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</si>
  <si>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</si>
  <si>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</si>
  <si>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</si>
  <si>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</si>
  <si>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</si>
  <si>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</si>
  <si>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</si>
  <si>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</si>
  <si>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</si>
  <si>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</si>
  <si>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</si>
  <si>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</si>
  <si>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</si>
  <si>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</si>
  <si>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</si>
  <si>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</si>
  <si>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</si>
  <si>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</si>
  <si>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</si>
  <si>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</si>
  <si>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</si>
  <si>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</si>
  <si>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</si>
  <si>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</si>
  <si>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</si>
  <si>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</si>
  <si>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</si>
  <si>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</si>
  <si>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</si>
  <si>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</si>
  <si>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</si>
  <si>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</si>
  <si>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</si>
  <si>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</si>
  <si>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</si>
  <si>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</si>
  <si>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</si>
  <si>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</si>
  <si>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</si>
  <si>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</si>
  <si>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</si>
  <si>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</si>
  <si>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</si>
  <si>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</si>
  <si>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</si>
  <si>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</si>
  <si>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</si>
  <si>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</si>
  <si>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</si>
  <si>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</si>
  <si>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</si>
  <si>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</si>
  <si>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</si>
  <si>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</si>
  <si>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</si>
  <si>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</si>
  <si>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</si>
  <si>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</si>
  <si>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</si>
  <si>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</si>
  <si>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</si>
  <si>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</si>
  <si>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</si>
  <si>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</si>
  <si>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</si>
  <si>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</si>
  <si>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</si>
  <si>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</si>
  <si>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</si>
  <si>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</si>
  <si>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</si>
  <si>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</si>
  <si>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</si>
  <si>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</si>
  <si>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</si>
  <si>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</si>
  <si>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</si>
  <si>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</si>
  <si>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</si>
  <si>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</si>
  <si>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</si>
  <si>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</si>
  <si>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</si>
  <si>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</si>
  <si>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</si>
  <si>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</si>
  <si>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</si>
  <si>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</si>
  <si>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</si>
  <si>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</si>
  <si>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</si>
  <si>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</si>
  <si>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</si>
  <si>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</si>
  <si>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</si>
  <si>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</si>
  <si>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</si>
  <si>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</si>
  <si>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</si>
  <si>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</si>
  <si>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</si>
  <si>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</si>
  <si>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</si>
  <si>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</si>
  <si>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</si>
  <si>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</si>
  <si>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</si>
  <si>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</si>
  <si>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</si>
  <si>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</si>
  <si>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</si>
  <si>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</si>
  <si>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</si>
  <si>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</si>
  <si>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</si>
  <si>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</si>
  <si>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</si>
  <si>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</si>
  <si>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</si>
  <si>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</si>
  <si>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</si>
  <si>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</si>
  <si>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</si>
  <si>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</si>
  <si>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</si>
  <si>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</si>
  <si>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</si>
  <si>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</si>
  <si>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</si>
  <si>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</si>
  <si>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</si>
  <si>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</si>
  <si>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</si>
  <si>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</si>
  <si>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</si>
  <si>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</si>
  <si>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</si>
  <si>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</si>
  <si>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</si>
  <si>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</si>
  <si>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</si>
  <si>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</si>
  <si>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</si>
  <si>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</si>
  <si>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</si>
  <si>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</si>
  <si>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</si>
  <si>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</si>
  <si>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</si>
  <si>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</si>
  <si>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</si>
  <si>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</si>
  <si>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</si>
  <si>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</si>
  <si>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</si>
  <si>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</si>
  <si>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</si>
  <si>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</si>
  <si>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</si>
  <si>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</si>
  <si>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</si>
  <si>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</si>
  <si>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</si>
  <si>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</si>
  <si>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</si>
  <si>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</si>
  <si>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</si>
  <si>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</si>
  <si>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</si>
  <si>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</si>
  <si>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</si>
  <si>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</si>
  <si>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</si>
  <si>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</si>
  <si>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</si>
  <si>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</si>
  <si>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</si>
  <si>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</si>
  <si>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</si>
  <si>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</si>
  <si>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</si>
  <si>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</si>
  <si>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</si>
  <si>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</si>
  <si>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</si>
  <si>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</si>
  <si>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</si>
  <si>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</si>
  <si>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</si>
  <si>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</si>
  <si>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</si>
  <si>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</si>
  <si>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</si>
  <si>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</si>
  <si>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</si>
  <si>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</si>
  <si>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</si>
  <si>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</si>
  <si>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</si>
  <si>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</si>
  <si>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</si>
  <si>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</si>
  <si>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</si>
  <si>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</si>
  <si>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</si>
  <si>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</si>
  <si>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</si>
  <si>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</si>
  <si>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</si>
  <si>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</si>
  <si>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</si>
  <si>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</si>
  <si>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</si>
  <si>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</si>
  <si>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</si>
  <si>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</si>
  <si>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</si>
  <si>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</si>
  <si>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</si>
  <si>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</si>
  <si>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</si>
  <si>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</si>
  <si>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</si>
  <si>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</si>
  <si>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</si>
  <si>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</si>
  <si>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</si>
  <si>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</si>
  <si>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</si>
  <si>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</si>
  <si>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</si>
  <si>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</si>
  <si>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</si>
  <si>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</si>
  <si>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</si>
  <si>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</si>
  <si>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</si>
  <si>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</si>
  <si>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</si>
  <si>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</si>
  <si>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</si>
  <si>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</si>
  <si>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</si>
  <si>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</si>
  <si>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</si>
  <si>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</si>
  <si>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</si>
  <si>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</si>
  <si>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</si>
  <si>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</si>
  <si>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</si>
  <si>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</si>
  <si>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</si>
  <si>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</si>
  <si>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</si>
  <si>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</si>
  <si>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</si>
  <si>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</si>
  <si>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</si>
  <si>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</si>
  <si>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</si>
  <si>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</si>
  <si>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</si>
  <si>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</si>
  <si>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</si>
  <si>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</si>
  <si>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</si>
  <si>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</si>
  <si>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</si>
  <si>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</si>
  <si>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</si>
  <si>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</si>
  <si>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</si>
  <si>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</si>
  <si>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</si>
  <si>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</si>
  <si>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</si>
  <si>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</si>
  <si>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</si>
  <si>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</si>
  <si>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</si>
  <si>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</si>
  <si>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</si>
  <si>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</si>
  <si>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</si>
  <si>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</si>
  <si>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</si>
  <si>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</si>
  <si>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</si>
  <si>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</si>
  <si>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</si>
  <si>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</si>
  <si>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</si>
  <si>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</si>
  <si>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</si>
  <si>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</si>
  <si>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</si>
  <si>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</si>
  <si>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</si>
  <si>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</si>
  <si>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</si>
  <si>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</si>
  <si>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</si>
  <si>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</si>
  <si>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</si>
  <si>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</si>
  <si>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</si>
  <si>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</si>
  <si>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</si>
  <si>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</si>
  <si>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</si>
  <si>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</si>
  <si>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</si>
  <si>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</si>
  <si>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</si>
  <si>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</si>
  <si>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</si>
  <si>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</si>
  <si>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</si>
  <si>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</si>
  <si>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</si>
  <si>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</si>
  <si>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</si>
  <si>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</si>
  <si>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</si>
  <si>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</si>
  <si>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</si>
  <si>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</si>
  <si>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</si>
  <si>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</si>
  <si>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</si>
  <si>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</si>
  <si>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</si>
  <si>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</si>
  <si>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</si>
  <si>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</si>
  <si>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</si>
  <si>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</si>
  <si>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</si>
  <si>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</si>
  <si>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</si>
  <si>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</si>
  <si>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</si>
  <si>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</si>
  <si>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</si>
  <si>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</si>
  <si>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</si>
  <si>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</si>
  <si>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</si>
  <si>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</si>
  <si>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</si>
  <si>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</si>
  <si>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</si>
  <si>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</si>
  <si>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</si>
  <si>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</si>
  <si>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</si>
  <si>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</si>
  <si>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</si>
  <si>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</si>
  <si>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</si>
  <si>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</si>
  <si>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</si>
  <si>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</si>
  <si>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</si>
  <si>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</si>
  <si>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</si>
  <si>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</si>
  <si>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</si>
  <si>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</si>
  <si>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</si>
  <si>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</si>
  <si>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</si>
  <si>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</si>
  <si>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</si>
  <si>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</si>
  <si>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</si>
  <si>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</si>
  <si>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</si>
  <si>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</si>
  <si>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</si>
  <si>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</si>
  <si>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</si>
  <si>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</si>
  <si>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</si>
  <si>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</si>
  <si>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</si>
  <si>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</si>
  <si>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</si>
  <si>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</si>
  <si>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</si>
  <si>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</si>
  <si>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</si>
  <si>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</si>
  <si>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</si>
  <si>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</si>
  <si>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</si>
  <si>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</si>
  <si>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</si>
  <si>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</si>
  <si>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</si>
  <si>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</si>
  <si>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</si>
  <si>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</si>
  <si>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</si>
  <si>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</si>
  <si>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</si>
  <si>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</si>
  <si>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</si>
  <si>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</si>
  <si>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</si>
  <si>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</si>
  <si>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</si>
  <si>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</si>
  <si>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</si>
  <si>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</si>
  <si>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</si>
  <si>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</si>
  <si>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</si>
  <si>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</si>
  <si>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</si>
  <si>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</si>
  <si>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</si>
  <si>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</si>
  <si>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</si>
  <si>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</si>
  <si>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</si>
  <si>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</si>
  <si>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</si>
  <si>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</si>
  <si>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</si>
  <si>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</si>
  <si>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</si>
  <si>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</si>
  <si>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</si>
  <si>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</si>
  <si>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</si>
  <si>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</si>
  <si>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</si>
  <si>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</si>
  <si>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</si>
  <si>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</si>
  <si>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</si>
  <si>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</si>
  <si>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</si>
  <si>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</si>
  <si>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</si>
  <si>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</si>
  <si>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</si>
  <si>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</si>
  <si>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</si>
  <si>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</si>
  <si>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</si>
  <si>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</si>
  <si>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</si>
  <si>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</si>
  <si>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</si>
  <si>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</si>
  <si>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</si>
  <si>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</si>
  <si>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</si>
  <si>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</si>
  <si>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</si>
  <si>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</si>
  <si>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</si>
  <si>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</si>
  <si>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</si>
  <si>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</si>
  <si>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</si>
  <si>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</si>
  <si>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</si>
  <si>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</si>
  <si>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</si>
  <si>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</si>
  <si>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</si>
  <si>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</si>
  <si>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</si>
  <si>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</si>
  <si>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</si>
  <si>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</si>
  <si>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</si>
  <si>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</si>
  <si>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</si>
  <si>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</si>
  <si>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</si>
  <si>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</si>
  <si>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</si>
  <si>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</si>
  <si>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</si>
  <si>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</si>
  <si>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</si>
  <si>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</si>
  <si>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</si>
  <si>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</si>
  <si>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</si>
  <si>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</si>
  <si>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</si>
  <si>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</si>
  <si>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</si>
  <si>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</si>
  <si>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</si>
  <si>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</si>
  <si>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</si>
  <si>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</si>
  <si>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</si>
  <si>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</si>
  <si>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</si>
  <si>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</si>
  <si>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</si>
  <si>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</si>
  <si>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</si>
  <si>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</si>
  <si>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</si>
  <si>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</si>
  <si>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</si>
  <si>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</si>
  <si>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</si>
  <si>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</si>
  <si>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</si>
  <si>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</si>
  <si>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</si>
  <si>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</si>
  <si>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</si>
  <si>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</si>
  <si>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</si>
  <si>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</si>
  <si>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</si>
  <si>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</si>
  <si>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</si>
  <si>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</si>
  <si>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</si>
  <si>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</si>
  <si>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</si>
  <si>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</si>
  <si>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</si>
  <si>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</si>
  <si>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</si>
  <si>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</si>
  <si>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</si>
  <si>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</si>
  <si>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</si>
  <si>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</si>
  <si>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</si>
  <si>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</si>
  <si>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</si>
  <si>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</si>
  <si>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</si>
  <si>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</si>
  <si>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</si>
  <si>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</si>
  <si>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</si>
  <si>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</si>
  <si>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</si>
  <si>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</si>
  <si>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</si>
  <si>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</si>
  <si>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</si>
  <si>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</si>
  <si>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</si>
  <si>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</si>
  <si>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</si>
  <si>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</si>
  <si>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</si>
  <si>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</si>
  <si>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</si>
  <si>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</si>
  <si>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</si>
  <si>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</si>
  <si>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</si>
  <si>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</si>
  <si>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</si>
  <si>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</si>
  <si>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</si>
  <si>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</si>
  <si>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</si>
  <si>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</si>
  <si>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</si>
  <si>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</si>
  <si>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</si>
  <si>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</si>
  <si>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</si>
  <si>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</si>
  <si>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</si>
  <si>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</si>
  <si>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</si>
  <si>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</si>
  <si>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</si>
  <si>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</si>
  <si>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</si>
  <si>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</si>
  <si>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</si>
  <si>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</si>
  <si>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</si>
  <si>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</si>
  <si>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</si>
  <si>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</si>
  <si>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</si>
  <si>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</si>
  <si>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</si>
  <si>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</si>
  <si>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</si>
  <si>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</si>
  <si>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</si>
  <si>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</si>
  <si>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</si>
  <si>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</si>
  <si>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</si>
  <si>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</si>
  <si>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</si>
  <si>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</si>
  <si>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</si>
  <si>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</si>
  <si>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</si>
  <si>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</si>
  <si>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</si>
  <si>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</si>
  <si>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</si>
  <si>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</si>
  <si>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</si>
  <si>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</si>
  <si>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</si>
  <si>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</si>
  <si>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</si>
  <si>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</si>
  <si>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</si>
  <si>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</si>
  <si>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</si>
  <si>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</si>
  <si>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</si>
  <si>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</si>
  <si>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</si>
  <si>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</si>
  <si>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</si>
  <si>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</si>
  <si>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</si>
  <si>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</si>
  <si>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</si>
  <si>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</si>
  <si>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</si>
  <si>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</si>
  <si>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</si>
  <si>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</si>
  <si>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</si>
  <si>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</si>
  <si>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</si>
  <si>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</si>
  <si>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</si>
  <si>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</si>
  <si>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</si>
  <si>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</si>
  <si>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</si>
  <si>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</si>
  <si>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</si>
  <si>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</si>
  <si>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</si>
  <si>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</si>
  <si>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</si>
  <si>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</si>
  <si>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</si>
  <si>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</si>
  <si>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</si>
  <si>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</si>
  <si>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</si>
  <si>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</si>
  <si>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</si>
  <si>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</si>
  <si>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</si>
  <si>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</si>
  <si>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</si>
  <si>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</si>
  <si>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</si>
  <si>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</si>
  <si>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</si>
  <si>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</si>
  <si>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</si>
  <si>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</si>
  <si>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</si>
  <si>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</si>
  <si>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</si>
  <si>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</si>
  <si>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</si>
  <si>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</si>
  <si>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</si>
  <si>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</si>
  <si>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</si>
  <si>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</si>
  <si>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</si>
  <si>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</si>
  <si>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</si>
  <si>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</si>
  <si>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</si>
  <si>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</si>
  <si>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</si>
  <si>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</si>
  <si>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</si>
  <si>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</si>
  <si>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</si>
  <si>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</si>
  <si>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</si>
  <si>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</si>
  <si>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</si>
  <si>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</si>
  <si>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</si>
  <si>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</si>
  <si>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</si>
  <si>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</si>
  <si>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</si>
  <si>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</si>
  <si>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</si>
  <si>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</si>
  <si>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</si>
  <si>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</si>
  <si>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</si>
  <si>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</si>
  <si>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</si>
  <si>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</si>
  <si>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</si>
  <si>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</si>
  <si>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</si>
  <si>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</si>
  <si>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</si>
  <si>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</si>
  <si>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</si>
  <si>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</si>
  <si>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</si>
  <si>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</si>
  <si>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</si>
  <si>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</si>
  <si>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</si>
  <si>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</si>
  <si>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</si>
  <si>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</si>
  <si>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</si>
  <si>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</si>
  <si>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</si>
  <si>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</si>
  <si>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</si>
  <si>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</si>
  <si>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</si>
  <si>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</si>
  <si>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</si>
  <si>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</si>
  <si>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</si>
  <si>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</si>
  <si>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</si>
  <si>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</si>
  <si>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</si>
  <si>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</si>
  <si>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</si>
  <si>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</si>
  <si>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</si>
  <si>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</si>
  <si>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</si>
  <si>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</si>
  <si>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</si>
  <si>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</si>
  <si>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</si>
  <si>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</si>
  <si>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</si>
  <si>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</si>
  <si>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</si>
  <si>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</si>
  <si>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</si>
  <si>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</si>
  <si>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</si>
  <si>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</si>
  <si>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</si>
  <si>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</si>
  <si>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</si>
  <si>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</si>
  <si>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</si>
  <si>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</si>
  <si>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</si>
  <si>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</si>
  <si>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</si>
  <si>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</si>
  <si>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</si>
  <si>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</si>
  <si>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</si>
  <si>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</si>
  <si>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</si>
  <si>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</si>
  <si>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</si>
  <si>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</si>
  <si>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</si>
  <si>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</si>
  <si>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</si>
  <si>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</si>
  <si>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</si>
  <si>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</si>
  <si>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</si>
  <si>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</si>
  <si>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</si>
  <si>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</si>
  <si>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</si>
  <si>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</si>
  <si>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</si>
  <si>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</si>
  <si>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</si>
  <si>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</si>
  <si>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</si>
  <si>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</si>
  <si>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</si>
  <si>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</si>
  <si>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</si>
  <si>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</si>
  <si>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</si>
  <si>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</si>
  <si>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</si>
  <si>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</si>
  <si>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</si>
  <si>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</si>
  <si>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</si>
  <si>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</si>
  <si>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</si>
  <si>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</si>
  <si>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</si>
  <si>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</si>
  <si>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</si>
  <si>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</si>
  <si>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</si>
  <si>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</si>
  <si>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</si>
  <si>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</si>
  <si>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</si>
  <si>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</si>
  <si>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</si>
  <si>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</si>
  <si>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</si>
  <si>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</si>
  <si>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</si>
  <si>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</si>
  <si>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</si>
  <si>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</si>
  <si>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</si>
  <si>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</si>
  <si>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</si>
  <si>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</si>
  <si>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</si>
  <si>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</si>
  <si>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</si>
  <si>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</si>
  <si>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</si>
  <si>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</si>
  <si>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</si>
  <si>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</si>
  <si>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</si>
  <si>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</si>
  <si>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</si>
  <si>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</si>
  <si>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</si>
  <si>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</si>
  <si>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</si>
  <si>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</si>
  <si>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</si>
  <si>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</si>
  <si>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</si>
  <si>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</si>
  <si>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</si>
  <si>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</si>
  <si>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</si>
  <si>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</si>
  <si>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</si>
  <si>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</si>
  <si>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</si>
  <si>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</si>
  <si>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</si>
  <si>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</si>
  <si>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</si>
  <si>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</si>
  <si>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</si>
  <si>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</si>
  <si>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</si>
  <si>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</si>
  <si>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</si>
  <si>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</si>
  <si>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</si>
  <si>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</si>
  <si>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</si>
  <si>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</si>
  <si>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</si>
  <si>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</si>
  <si>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</si>
  <si>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</si>
  <si>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</si>
  <si>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</si>
  <si>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</si>
  <si>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</si>
  <si>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</si>
  <si>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</si>
  <si>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</si>
  <si>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</si>
  <si>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</si>
  <si>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</si>
  <si>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</si>
  <si>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</si>
  <si>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</si>
  <si>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</si>
  <si>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</si>
  <si>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</si>
  <si>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</si>
  <si>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</si>
  <si>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</si>
  <si>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</si>
  <si>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</si>
  <si>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</si>
  <si>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</si>
  <si>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</si>
  <si>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</si>
  <si>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</si>
  <si>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</si>
  <si>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</si>
  <si>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</si>
  <si>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</si>
  <si>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</si>
  <si>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</si>
  <si>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</si>
  <si>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</si>
  <si>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</si>
  <si>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</si>
  <si>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</si>
  <si>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</si>
  <si>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</si>
  <si>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</si>
  <si>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</si>
  <si>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</si>
  <si>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</si>
  <si>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</si>
  <si>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</si>
  <si>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</si>
  <si>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</si>
  <si>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</si>
  <si>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</si>
  <si>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</si>
  <si>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</si>
  <si>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</si>
  <si>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</si>
  <si>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</si>
  <si>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</si>
  <si>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</si>
  <si>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</si>
  <si>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</si>
  <si>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</si>
  <si>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</si>
  <si>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</si>
  <si>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</si>
  <si>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</si>
  <si>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</si>
  <si>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</si>
  <si>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</si>
  <si>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</si>
  <si>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</si>
  <si>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</si>
  <si>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</si>
  <si>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</si>
  <si>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</si>
  <si>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</si>
  <si>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</si>
  <si>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</si>
  <si>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</si>
  <si>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</si>
  <si>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</si>
  <si>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</si>
  <si>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</si>
  <si>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</si>
  <si>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</si>
  <si>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</si>
  <si>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</si>
  <si>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</si>
  <si>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</si>
  <si>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</si>
  <si>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</si>
  <si>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</si>
  <si>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</si>
  <si>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</si>
  <si>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</si>
  <si>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</si>
  <si>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</si>
  <si>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</si>
  <si>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</si>
  <si>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</si>
  <si>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</si>
  <si>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</si>
  <si>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</si>
  <si>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</si>
  <si>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</si>
  <si>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</si>
  <si>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</si>
  <si>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</si>
  <si>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</si>
  <si>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</si>
  <si>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</si>
  <si>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</si>
  <si>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</si>
  <si>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</si>
  <si>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</si>
  <si>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</si>
  <si>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</si>
  <si>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</si>
  <si>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</si>
  <si>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</si>
  <si>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</si>
  <si>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</si>
  <si>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</si>
  <si>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</si>
  <si>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</si>
  <si>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</si>
  <si>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</si>
  <si>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</si>
  <si>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</si>
  <si>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</si>
  <si>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</si>
  <si>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</si>
  <si>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</si>
  <si>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</si>
  <si>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</si>
  <si>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</si>
  <si>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</si>
  <si>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</si>
  <si>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</si>
  <si>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</si>
  <si>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</si>
  <si>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</si>
  <si>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</si>
  <si>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</si>
  <si>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</si>
  <si>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</si>
  <si>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</si>
  <si>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</si>
  <si>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</si>
  <si>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</si>
  <si>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</si>
  <si>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</si>
  <si>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</si>
  <si>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</si>
  <si>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</si>
  <si>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</si>
  <si>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</si>
  <si>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</si>
  <si>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</si>
  <si>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</si>
  <si>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</si>
  <si>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</si>
  <si>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</si>
  <si>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</si>
  <si>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</si>
  <si>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</si>
  <si>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</si>
  <si>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</si>
  <si>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</si>
  <si>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</si>
  <si>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</si>
  <si>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</si>
  <si>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</si>
  <si>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</si>
  <si>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</si>
  <si>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</si>
  <si>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</si>
  <si>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</si>
  <si>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</si>
  <si>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</si>
  <si>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</si>
  <si>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</si>
  <si>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</si>
  <si>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</si>
  <si>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</si>
  <si>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</si>
  <si>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</si>
  <si>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</si>
  <si>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</si>
  <si>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</si>
  <si>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</si>
  <si>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</si>
  <si>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</si>
  <si>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</si>
  <si>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</si>
  <si>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</si>
  <si>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</si>
  <si>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</si>
  <si>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</si>
  <si>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</si>
  <si>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</si>
  <si>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</si>
  <si>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</si>
  <si>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</si>
  <si>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</si>
  <si>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</si>
  <si>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</si>
  <si>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</si>
  <si>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</si>
  <si>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</si>
  <si>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</si>
  <si>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</si>
  <si>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</si>
  <si>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</si>
  <si>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</si>
  <si>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</si>
  <si>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</si>
  <si>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</si>
  <si>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</si>
  <si>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</si>
  <si>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</si>
  <si>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</si>
  <si>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</si>
  <si>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</si>
  <si>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</si>
  <si>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</si>
  <si>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</si>
  <si>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</si>
  <si>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</si>
  <si>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</si>
  <si>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</si>
  <si>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</si>
  <si>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</si>
  <si>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</si>
  <si>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</si>
  <si>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</si>
  <si>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</si>
  <si>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</si>
  <si>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</si>
  <si>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</si>
  <si>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</si>
  <si>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</si>
  <si>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</si>
  <si>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</si>
  <si>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</si>
  <si>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</si>
  <si>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</si>
  <si>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</si>
  <si>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</si>
  <si>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</si>
  <si>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</si>
  <si>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</si>
  <si>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</si>
  <si>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</si>
  <si>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</si>
  <si>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</si>
  <si>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</si>
  <si>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</si>
  <si>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</si>
  <si>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</si>
  <si>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</si>
  <si>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</si>
  <si>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</si>
  <si>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</si>
  <si>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</si>
  <si>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</si>
  <si>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</si>
  <si>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</si>
  <si>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</si>
  <si>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</si>
  <si>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</si>
  <si>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</si>
  <si>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</si>
  <si>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</si>
  <si>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</si>
  <si>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</si>
  <si>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</si>
  <si>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</si>
  <si>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</si>
  <si>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</si>
  <si>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</si>
  <si>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</si>
  <si>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</si>
  <si>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</si>
  <si>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</si>
  <si>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</si>
  <si>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</si>
  <si>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</si>
  <si>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</si>
  <si>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</si>
  <si>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</si>
  <si>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</si>
  <si>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</si>
  <si>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</si>
  <si>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</si>
  <si>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</si>
  <si>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</si>
  <si>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</si>
  <si>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</si>
  <si>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</si>
  <si>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</si>
  <si>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</si>
  <si>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</si>
  <si>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</si>
  <si>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</si>
  <si>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</si>
  <si>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</si>
  <si>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</si>
  <si>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</si>
  <si>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</si>
  <si>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</si>
  <si>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</si>
  <si>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</si>
  <si>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</si>
  <si>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</si>
  <si>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</si>
  <si>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</si>
  <si>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</si>
  <si>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</si>
  <si>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</si>
  <si>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</si>
  <si>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</si>
  <si>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</si>
  <si>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</si>
  <si>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</si>
  <si>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</si>
  <si>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</si>
  <si>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</si>
  <si>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</si>
  <si>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</si>
  <si>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</si>
  <si>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</si>
  <si>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</si>
  <si>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</si>
  <si>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</si>
  <si>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</si>
  <si>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</si>
  <si>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</si>
  <si>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</si>
  <si>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</si>
  <si>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</si>
  <si>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</si>
  <si>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</si>
  <si>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</si>
  <si>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</si>
  <si>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</si>
  <si>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</si>
  <si>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</si>
  <si>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</si>
  <si>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</si>
  <si>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</si>
  <si>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</si>
  <si>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</si>
  <si>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</si>
  <si>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</si>
  <si>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</si>
  <si>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</si>
  <si>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</si>
  <si>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</si>
  <si>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</si>
  <si>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</si>
  <si>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</si>
  <si>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</si>
  <si>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</si>
  <si>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</si>
  <si>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</si>
  <si>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</si>
  <si>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</si>
  <si>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</si>
  <si>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</si>
  <si>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</si>
  <si>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</si>
  <si>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</si>
  <si>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</si>
  <si>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</si>
  <si>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</si>
  <si>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</si>
  <si>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</si>
  <si>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</si>
  <si>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</si>
  <si>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</si>
  <si>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</si>
  <si>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</si>
  <si>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</si>
  <si>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</si>
  <si>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</si>
  <si>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</si>
  <si>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</si>
  <si>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</si>
  <si>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</si>
  <si>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</si>
  <si>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</si>
  <si>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</si>
  <si>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</si>
  <si>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</si>
  <si>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</si>
  <si>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</si>
  <si>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</si>
  <si>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</si>
  <si>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</si>
  <si>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</si>
  <si>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</si>
  <si>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</si>
  <si>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</si>
  <si>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</si>
  <si>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</si>
  <si>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</si>
  <si>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</si>
  <si>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</si>
  <si>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</si>
  <si>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</si>
  <si>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</si>
  <si>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</si>
  <si>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</si>
  <si>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</si>
  <si>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</si>
  <si>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</si>
  <si>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</si>
  <si>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</si>
  <si>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</si>
  <si>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</si>
  <si>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</si>
  <si>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</si>
  <si>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</si>
  <si>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</si>
  <si>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</si>
  <si>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</si>
  <si>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</si>
  <si>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</si>
  <si>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</si>
  <si>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</si>
  <si>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</si>
  <si>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</si>
  <si>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</si>
  <si>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</si>
  <si>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</si>
  <si>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</si>
  <si>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</si>
  <si>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</si>
  <si>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</si>
  <si>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</si>
  <si>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</si>
  <si>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</si>
  <si>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</si>
  <si>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</si>
  <si>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</si>
  <si>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</si>
  <si>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</si>
  <si>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</si>
  <si>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</si>
  <si>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</si>
  <si>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</si>
  <si>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</si>
  <si>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</si>
  <si>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</si>
  <si>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</si>
  <si>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</si>
  <si>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</si>
  <si>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</si>
  <si>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</si>
  <si>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</si>
  <si>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</si>
  <si>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</si>
  <si>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</si>
  <si>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</si>
  <si>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</si>
  <si>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</si>
  <si>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</si>
  <si>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</si>
  <si>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</si>
  <si>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</si>
  <si>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</si>
  <si>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</si>
  <si>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</si>
  <si>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</si>
  <si>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</si>
  <si>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</si>
  <si>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</si>
  <si>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</si>
  <si>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</si>
  <si>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</si>
  <si>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</si>
  <si>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</si>
  <si>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</si>
  <si>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</si>
  <si>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</si>
  <si>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</si>
  <si>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</si>
  <si>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</si>
  <si>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</si>
  <si>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</si>
  <si>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</si>
  <si>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</si>
  <si>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</si>
  <si>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</si>
  <si>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</si>
  <si>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</si>
  <si>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</si>
  <si>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</si>
  <si>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</si>
  <si>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</si>
  <si>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</si>
  <si>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</si>
  <si>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</si>
  <si>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</si>
  <si>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</si>
  <si>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</si>
  <si>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</si>
  <si>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</si>
  <si>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</si>
  <si>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</si>
  <si>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</si>
  <si>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</si>
  <si>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</si>
  <si>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</si>
  <si>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</si>
  <si>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</si>
  <si>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</si>
  <si>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</si>
  <si>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</si>
  <si>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</si>
  <si>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</si>
  <si>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</si>
  <si>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</si>
  <si>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</si>
  <si>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</si>
  <si>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</si>
  <si>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</si>
  <si>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</si>
  <si>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</si>
  <si>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</si>
  <si>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</si>
  <si>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</si>
  <si>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</si>
  <si>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</si>
  <si>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</si>
  <si>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</si>
  <si>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</si>
  <si>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</si>
  <si>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</si>
  <si>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</si>
  <si>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</si>
  <si>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</si>
  <si>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</si>
  <si>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</si>
  <si>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</si>
  <si>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</si>
  <si>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</si>
  <si>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</si>
  <si>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</si>
  <si>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</si>
  <si>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</si>
  <si>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</si>
  <si>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</si>
  <si>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</si>
  <si>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</si>
  <si>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</si>
  <si>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</si>
  <si>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</si>
  <si>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</si>
  <si>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</si>
  <si>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</si>
  <si>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</si>
  <si>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</si>
  <si>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</si>
  <si>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</si>
  <si>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</si>
  <si>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</si>
  <si>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</si>
  <si>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</si>
  <si>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</si>
  <si>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</si>
  <si>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</si>
  <si>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</si>
  <si>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</si>
  <si>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</si>
  <si>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</si>
  <si>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</si>
  <si>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</si>
  <si>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</si>
  <si>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</si>
  <si>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</si>
  <si>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</si>
  <si>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</si>
  <si>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</si>
  <si>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</si>
  <si>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</si>
  <si>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</si>
  <si>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</si>
  <si>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</si>
  <si>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</si>
  <si>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</si>
  <si>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</si>
  <si>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</si>
  <si>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</si>
  <si>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</si>
  <si>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</si>
  <si>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</si>
  <si>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</si>
  <si>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</si>
  <si>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</si>
  <si>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</si>
  <si>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</si>
  <si>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</si>
  <si>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</si>
  <si>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</si>
  <si>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</si>
  <si>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</si>
  <si>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</si>
  <si>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</si>
  <si>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</si>
  <si>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</si>
  <si>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</si>
  <si>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</si>
  <si>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</si>
  <si>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</si>
  <si>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</si>
  <si>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</si>
  <si>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</si>
  <si>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</si>
  <si>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</si>
  <si>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</si>
  <si>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</si>
  <si>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</si>
  <si>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</si>
  <si>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</si>
  <si>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</si>
  <si>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</si>
  <si>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</si>
  <si>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</si>
  <si>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</si>
  <si>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</si>
  <si>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</si>
  <si>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</si>
  <si>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</si>
  <si>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</si>
  <si>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</si>
  <si>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</si>
  <si>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</si>
  <si>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</si>
  <si>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</si>
  <si>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</si>
  <si>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</si>
  <si>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</si>
  <si>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</si>
  <si>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</si>
  <si>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</si>
  <si>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</si>
  <si>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</si>
  <si>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</si>
  <si>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</si>
  <si>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</si>
  <si>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</si>
  <si>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</si>
  <si>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</si>
  <si>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</si>
  <si>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</si>
  <si>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</si>
  <si>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</si>
  <si>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</si>
  <si>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</si>
  <si>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</si>
  <si>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</si>
  <si>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</si>
  <si>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</si>
  <si>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</si>
  <si>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</si>
  <si>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</si>
  <si>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</si>
  <si>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</si>
  <si>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</si>
  <si>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</si>
  <si>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</si>
  <si>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</si>
  <si>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</si>
  <si>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</si>
  <si>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</si>
  <si>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</si>
  <si>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</si>
  <si>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</si>
  <si>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</si>
  <si>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</si>
  <si>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</si>
  <si>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</si>
  <si>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</si>
  <si>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</si>
  <si>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</si>
  <si>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</si>
  <si>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</si>
  <si>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</si>
  <si>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</si>
  <si>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</si>
  <si>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</si>
  <si>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</si>
  <si>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</si>
  <si>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</si>
  <si>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</si>
  <si>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</si>
  <si>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</si>
  <si>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</si>
  <si>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</si>
  <si>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</si>
  <si>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</si>
  <si>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</si>
  <si>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</si>
  <si>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</si>
  <si>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</si>
  <si>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</si>
  <si>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</si>
  <si>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</si>
  <si>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</si>
  <si>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</si>
  <si>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</si>
  <si>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</si>
  <si>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</si>
  <si>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</si>
  <si>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</si>
  <si>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</si>
  <si>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</si>
  <si>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</si>
  <si>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</si>
  <si>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</si>
  <si>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</si>
  <si>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</si>
  <si>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</si>
  <si>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</si>
  <si>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</si>
  <si>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</si>
  <si>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</si>
  <si>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</si>
  <si>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</si>
  <si>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</si>
  <si>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</si>
  <si>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</si>
  <si>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</si>
  <si>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</si>
  <si>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</si>
  <si>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</si>
  <si>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</si>
  <si>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</si>
  <si>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</si>
  <si>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</si>
  <si>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</si>
  <si>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</si>
  <si>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</si>
  <si>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</si>
  <si>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</si>
  <si>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</si>
  <si>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</si>
  <si>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</si>
  <si>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</si>
  <si>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</si>
  <si>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</si>
  <si>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</si>
  <si>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</si>
  <si>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</si>
  <si>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</si>
  <si>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</si>
  <si>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</si>
  <si>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</si>
  <si>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</si>
  <si>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</si>
  <si>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</si>
  <si>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</si>
  <si>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</si>
  <si>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</si>
  <si>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</si>
  <si>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</si>
  <si>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</si>
  <si>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</si>
  <si>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</si>
  <si>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</si>
  <si>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</si>
  <si>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</si>
  <si>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</si>
  <si>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</si>
  <si>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</si>
  <si>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</si>
  <si>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</si>
  <si>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</si>
  <si>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</si>
  <si>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</si>
  <si>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</si>
  <si>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</si>
  <si>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</si>
  <si>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</si>
  <si>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</si>
  <si>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</si>
  <si>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</si>
  <si>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</si>
  <si>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</si>
  <si>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</si>
  <si>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</si>
  <si>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</si>
  <si>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</si>
  <si>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</si>
  <si>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</si>
  <si>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</si>
  <si>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</si>
  <si>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</si>
  <si>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</si>
  <si>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</si>
  <si>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</si>
  <si>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</si>
  <si>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</si>
  <si>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</si>
  <si>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</si>
  <si>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</si>
  <si>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</si>
  <si>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</si>
  <si>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</si>
  <si>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</si>
  <si>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</si>
  <si>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</si>
  <si>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</si>
  <si>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</si>
  <si>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</si>
  <si>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</si>
  <si>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</si>
  <si>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</si>
  <si>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</si>
  <si>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</si>
  <si>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</si>
  <si>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</si>
  <si>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</si>
  <si>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</si>
  <si>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</si>
  <si>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</si>
  <si>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</si>
  <si>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</si>
  <si>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</si>
  <si>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</si>
  <si>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</si>
  <si>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</si>
  <si>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</si>
  <si>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</si>
  <si>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</si>
  <si>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</si>
  <si>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</si>
  <si>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</si>
  <si>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</si>
  <si>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</si>
  <si>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</si>
  <si>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</si>
  <si>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</si>
  <si>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</si>
  <si>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</si>
  <si>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</si>
  <si>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</si>
  <si>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</si>
  <si>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</si>
  <si>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</si>
  <si>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</si>
  <si>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</si>
  <si>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</si>
  <si>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</si>
  <si>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</si>
  <si>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</si>
  <si>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</si>
  <si>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</si>
  <si>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</si>
  <si>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</si>
  <si>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</si>
  <si>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</si>
  <si>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</si>
  <si>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</si>
  <si>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</si>
  <si>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</si>
  <si>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</si>
  <si>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</si>
  <si>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</si>
  <si>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</si>
  <si>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</si>
  <si>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</si>
  <si>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</si>
  <si>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</si>
  <si>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</si>
  <si>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</si>
  <si>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</si>
  <si>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</si>
  <si>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</si>
  <si>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</si>
  <si>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</si>
  <si>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</si>
  <si>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</si>
  <si>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</si>
  <si>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</si>
  <si>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</si>
  <si>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</si>
  <si>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</si>
  <si>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</si>
  <si>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</si>
  <si>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</si>
  <si>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</si>
  <si>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</si>
  <si>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</si>
  <si>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</si>
  <si>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</si>
  <si>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</si>
  <si>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</si>
  <si>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</si>
  <si>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</si>
  <si>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</si>
  <si>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</si>
  <si>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</si>
  <si>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</si>
  <si>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</si>
  <si>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</si>
  <si>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</si>
  <si>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</si>
  <si>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</si>
  <si>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</si>
  <si>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</si>
  <si>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</si>
  <si>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</si>
  <si>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</si>
  <si>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</si>
  <si>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</si>
  <si>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</si>
  <si>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</si>
  <si>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</si>
  <si>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</si>
  <si>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</si>
  <si>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</si>
  <si>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</si>
  <si>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</si>
  <si>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</si>
  <si>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</si>
  <si>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</si>
  <si>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</si>
  <si>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</si>
  <si>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</si>
  <si>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</si>
  <si>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</si>
  <si>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</si>
  <si>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</si>
  <si>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</si>
  <si>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</si>
  <si>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</si>
  <si>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</si>
  <si>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</si>
  <si>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</si>
  <si>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</si>
  <si>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</si>
  <si>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</si>
  <si>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</si>
  <si>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</si>
  <si>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</si>
  <si>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</si>
  <si>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</si>
  <si>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</si>
  <si>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</si>
  <si>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</si>
  <si>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</si>
  <si>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</si>
  <si>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</si>
  <si>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</si>
  <si>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</si>
  <si>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</si>
  <si>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</si>
  <si>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</si>
  <si>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</si>
  <si>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</si>
  <si>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</si>
  <si>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</si>
  <si>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</si>
  <si>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</si>
  <si>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</si>
  <si>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</si>
  <si>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</si>
  <si>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</si>
  <si>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</si>
  <si>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</si>
  <si>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</si>
  <si>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</si>
  <si>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</si>
  <si>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</si>
  <si>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</si>
  <si>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</si>
  <si>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</si>
  <si>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</si>
  <si>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</si>
  <si>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</si>
  <si>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</si>
  <si>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</si>
  <si>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</si>
  <si>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</si>
  <si>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</si>
  <si>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</si>
  <si>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</si>
  <si>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</si>
  <si>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</si>
  <si>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</si>
  <si>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</si>
  <si>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</si>
  <si>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</si>
  <si>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</si>
  <si>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</si>
  <si>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</si>
  <si>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</si>
  <si>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</si>
  <si>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</si>
  <si>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</si>
  <si>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</si>
  <si>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</si>
  <si>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</si>
  <si>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</si>
  <si>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</si>
  <si>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</si>
  <si>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</si>
  <si>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</si>
  <si>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</si>
  <si>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</si>
  <si>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</si>
  <si>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</si>
  <si>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</si>
  <si>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</si>
  <si>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</si>
  <si>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</si>
  <si>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</si>
  <si>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</si>
  <si>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</si>
  <si>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</si>
  <si>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</si>
  <si>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</si>
  <si>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</si>
  <si>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</si>
  <si>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</si>
  <si>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</si>
  <si>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</si>
  <si>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</si>
  <si>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</si>
  <si>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</si>
  <si>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</si>
  <si>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</si>
  <si>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</si>
  <si>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</si>
  <si>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</si>
  <si>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</si>
  <si>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</si>
  <si>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</si>
  <si>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</si>
  <si>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</si>
  <si>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</si>
  <si>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</si>
  <si>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</si>
  <si>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</si>
  <si>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</si>
  <si>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</si>
  <si>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</si>
  <si>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</si>
  <si>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</si>
  <si>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</si>
  <si>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</si>
  <si>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</si>
  <si>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</si>
  <si>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</si>
  <si>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</si>
  <si>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</si>
  <si>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</si>
  <si>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</si>
  <si>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</si>
  <si>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</si>
  <si>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</si>
  <si>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</si>
  <si>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</si>
  <si>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</si>
  <si>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</si>
  <si>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</si>
  <si>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</si>
  <si>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</si>
  <si>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</si>
  <si>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</si>
  <si>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</si>
  <si>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</si>
  <si>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</si>
  <si>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</si>
  <si>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</si>
  <si>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</si>
  <si>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</si>
  <si>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</si>
  <si>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</si>
  <si>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</si>
  <si>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</si>
  <si>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</si>
  <si>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</si>
  <si>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</si>
  <si>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</si>
  <si>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</si>
  <si>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</si>
  <si>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</si>
  <si>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</si>
  <si>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</si>
  <si>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</si>
  <si>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</si>
  <si>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</si>
  <si>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</si>
  <si>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</si>
  <si>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</si>
  <si>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</si>
  <si>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</si>
  <si>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</si>
  <si>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</si>
  <si>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</si>
  <si>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</si>
  <si>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</si>
  <si>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</si>
  <si>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</si>
  <si>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</si>
  <si>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</si>
  <si>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</si>
  <si>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</si>
  <si>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</si>
  <si>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</si>
  <si>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</si>
  <si>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</si>
  <si>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</si>
  <si>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</si>
  <si>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</si>
  <si>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</si>
  <si>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</si>
  <si>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</si>
  <si>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</si>
  <si>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</si>
  <si>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</si>
  <si>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</si>
  <si>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</si>
  <si>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</si>
  <si>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</si>
  <si>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</si>
  <si>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</si>
  <si>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</si>
  <si>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</si>
  <si>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</si>
  <si>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</si>
  <si>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</si>
  <si>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</si>
  <si>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</si>
  <si>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</si>
  <si>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</si>
  <si>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</si>
  <si>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</si>
  <si>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</si>
  <si>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</si>
  <si>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</si>
  <si>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</si>
  <si>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</si>
  <si>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</si>
  <si>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</si>
  <si>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</si>
  <si>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</si>
  <si>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</si>
  <si>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</si>
  <si>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</si>
  <si>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</si>
  <si>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</si>
  <si>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</si>
  <si>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</si>
  <si>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</si>
  <si>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</si>
  <si>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</si>
  <si>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</si>
  <si>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</si>
  <si>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</si>
  <si>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</si>
  <si>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</si>
  <si>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</si>
  <si>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</si>
  <si>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</si>
  <si>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</si>
  <si>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</si>
  <si>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</si>
  <si>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</si>
  <si>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</si>
  <si>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</si>
  <si>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</si>
  <si>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</si>
  <si>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</si>
  <si>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</si>
  <si>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</si>
  <si>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</si>
  <si>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</si>
  <si>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</si>
  <si>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</si>
  <si>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</si>
  <si>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</si>
  <si>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</si>
  <si>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</si>
  <si>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</si>
  <si>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</si>
  <si>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</si>
  <si>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</si>
  <si>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</si>
  <si>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</si>
  <si>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</si>
  <si>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</si>
  <si>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</si>
  <si>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</si>
  <si>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</si>
  <si>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</si>
  <si>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</si>
  <si>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</si>
  <si>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</si>
  <si>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</si>
  <si>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</si>
  <si>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</si>
  <si>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</si>
  <si>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</si>
  <si>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</si>
  <si>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</si>
  <si>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</si>
  <si>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</si>
  <si>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</si>
  <si>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</si>
  <si>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</si>
  <si>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</si>
  <si>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</si>
  <si>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</si>
  <si>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</si>
  <si>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</si>
  <si>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</si>
  <si>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</si>
  <si>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</si>
  <si>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</si>
  <si>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</si>
  <si>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</si>
  <si>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</si>
  <si>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</si>
  <si>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</si>
  <si>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</si>
  <si>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</si>
  <si>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</si>
  <si>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</si>
  <si>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</si>
  <si>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</si>
  <si>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</si>
  <si>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</si>
  <si>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</si>
  <si>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</si>
  <si>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</si>
  <si>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</si>
  <si>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</si>
  <si>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</si>
  <si>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</si>
  <si>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</si>
  <si>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</si>
  <si>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</si>
  <si>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</si>
  <si>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</si>
  <si>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</si>
  <si>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</si>
  <si>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</si>
  <si>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</si>
  <si>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</si>
  <si>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</si>
  <si>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</si>
  <si>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</si>
  <si>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</si>
  <si>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</si>
  <si>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</si>
  <si>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</si>
  <si>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</si>
  <si>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</si>
  <si>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</si>
  <si>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</si>
  <si>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</si>
  <si>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</si>
  <si>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</si>
  <si>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</si>
  <si>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</si>
  <si>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</si>
  <si>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</si>
  <si>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</si>
  <si>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</si>
  <si>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</si>
  <si>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</si>
  <si>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</si>
  <si>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</si>
  <si>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</si>
  <si>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</si>
  <si>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</si>
  <si>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</si>
  <si>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</si>
  <si>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</si>
  <si>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</si>
  <si>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</si>
  <si>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</si>
  <si>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</si>
  <si>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</si>
  <si>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</si>
  <si>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</si>
  <si>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</si>
  <si>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</si>
  <si>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</si>
  <si>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</si>
  <si>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</si>
  <si>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</si>
  <si>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</si>
  <si>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</si>
  <si>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</si>
  <si>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</si>
  <si>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</si>
  <si>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</si>
  <si>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</si>
  <si>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</si>
  <si>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</si>
  <si>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</si>
  <si>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</si>
  <si>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</si>
  <si>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</si>
  <si>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</si>
  <si>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</si>
  <si>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</si>
  <si>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</si>
  <si>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</si>
  <si>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</si>
  <si>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</si>
  <si>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</si>
  <si>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</si>
  <si>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</si>
  <si>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</si>
  <si>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</si>
  <si>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</si>
  <si>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</si>
  <si>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</si>
  <si>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</si>
  <si>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</si>
  <si>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</si>
  <si>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</si>
  <si>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</si>
  <si>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</si>
  <si>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</si>
  <si>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</si>
  <si>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</si>
  <si>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</si>
  <si>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</si>
  <si>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</si>
  <si>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</si>
  <si>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</si>
  <si>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</si>
  <si>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</si>
  <si>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</si>
  <si>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</si>
  <si>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</si>
  <si>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</si>
  <si>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</si>
  <si>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</si>
  <si>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</si>
  <si>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</si>
  <si>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</si>
  <si>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</si>
  <si>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</si>
  <si>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</si>
  <si>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</si>
  <si>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</si>
  <si>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</si>
  <si>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</si>
  <si>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</si>
  <si>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</si>
  <si>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</si>
  <si>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</si>
  <si>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</si>
  <si>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</si>
  <si>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</si>
  <si>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</si>
  <si>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</si>
  <si>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</si>
  <si>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</si>
  <si>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</si>
  <si>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</si>
  <si>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</si>
  <si>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</si>
  <si>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</si>
  <si>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</si>
  <si>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</si>
  <si>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</si>
  <si>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</si>
  <si>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</si>
  <si>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</si>
  <si>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</si>
  <si>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</si>
  <si>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</si>
  <si>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</si>
  <si>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</si>
  <si>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</si>
  <si>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</si>
  <si>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</si>
  <si>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</si>
  <si>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</si>
  <si>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</si>
  <si>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</si>
  <si>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</si>
  <si>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</si>
  <si>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</si>
  <si>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</si>
  <si>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</si>
  <si>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</si>
  <si>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</si>
  <si>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</si>
  <si>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</si>
  <si>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</si>
  <si>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</si>
  <si>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</si>
  <si>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</si>
  <si>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</si>
  <si>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</si>
  <si>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</si>
  <si>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</si>
  <si>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</si>
  <si>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</si>
  <si>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</si>
  <si>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</si>
  <si>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</si>
  <si>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</si>
  <si>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</si>
  <si>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</si>
  <si>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</si>
  <si>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</si>
  <si>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</si>
  <si>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</si>
  <si>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</si>
  <si>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</si>
  <si>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</si>
  <si>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</si>
  <si>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</si>
  <si>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</si>
  <si>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</si>
  <si>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</si>
  <si>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</si>
  <si>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</si>
  <si>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</si>
  <si>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</si>
  <si>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</si>
  <si>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</si>
  <si>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</si>
  <si>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</si>
  <si>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</si>
  <si>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</si>
  <si>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</si>
  <si>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</si>
  <si>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</si>
  <si>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</si>
  <si>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</si>
  <si>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</si>
  <si>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</si>
  <si>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</si>
  <si>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</si>
  <si>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</si>
  <si>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</si>
  <si>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</si>
  <si>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</si>
  <si>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</si>
  <si>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</si>
  <si>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</si>
  <si>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</si>
  <si>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</si>
  <si>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</si>
  <si>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</si>
  <si>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</si>
  <si>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</si>
  <si>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</si>
  <si>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</si>
  <si>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</si>
  <si>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</si>
  <si>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</si>
  <si>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</si>
  <si>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</si>
  <si>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</si>
  <si>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</si>
  <si>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</si>
  <si>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</si>
  <si>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</si>
  <si>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</si>
  <si>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</si>
  <si>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</si>
  <si>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</si>
  <si>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</si>
  <si>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</si>
  <si>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</si>
  <si>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</si>
  <si>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</si>
  <si>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</si>
  <si>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</si>
  <si>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</si>
  <si>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</si>
  <si>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</si>
  <si>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</si>
  <si>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</si>
  <si>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</si>
  <si>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</si>
  <si>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</si>
  <si>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</si>
  <si>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</si>
  <si>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</si>
  <si>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</si>
  <si>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</si>
  <si>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</si>
  <si>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</si>
  <si>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</si>
  <si>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</si>
  <si>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</si>
  <si>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</si>
  <si>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</si>
  <si>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</si>
  <si>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</si>
  <si>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</si>
  <si>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</si>
  <si>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</si>
  <si>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</si>
  <si>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</si>
  <si>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</si>
  <si>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</si>
  <si>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</si>
  <si>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</si>
  <si>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</si>
  <si>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</si>
  <si>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</si>
  <si>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</si>
  <si>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</si>
  <si>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</si>
  <si>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</si>
  <si>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</si>
  <si>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</si>
  <si>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</si>
  <si>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</si>
  <si>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</si>
  <si>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</si>
  <si>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</si>
  <si>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</si>
  <si>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</si>
  <si>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</si>
  <si>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</si>
  <si>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</si>
  <si>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</si>
  <si>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</si>
  <si>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</si>
  <si>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</si>
  <si>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</si>
  <si>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</si>
  <si>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</si>
  <si>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</si>
  <si>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</si>
  <si>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</si>
  <si>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</si>
  <si>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</si>
  <si>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</si>
  <si>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</si>
  <si>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</si>
  <si>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</si>
  <si>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</si>
  <si>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</si>
  <si>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</si>
  <si>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</si>
  <si>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</si>
  <si>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</si>
  <si>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</si>
  <si>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</si>
  <si>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</si>
  <si>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</si>
  <si>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</si>
  <si>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</si>
  <si>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</si>
  <si>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</si>
  <si>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</si>
  <si>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</si>
  <si>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</si>
  <si>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</si>
  <si>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</si>
  <si>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</si>
  <si>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</si>
  <si>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</si>
  <si>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</si>
  <si>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</si>
  <si>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</si>
  <si>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</si>
  <si>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</si>
  <si>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</si>
  <si>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</si>
  <si>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</si>
  <si>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</si>
  <si>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</si>
  <si>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</si>
  <si>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</si>
  <si>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</si>
  <si>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</si>
  <si>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</si>
  <si>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</si>
  <si>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</si>
  <si>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</si>
  <si>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</si>
  <si>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</si>
  <si>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</si>
  <si>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</si>
  <si>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</si>
  <si>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</si>
  <si>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</si>
  <si>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</si>
  <si>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</si>
  <si>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</si>
  <si>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</si>
  <si>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</si>
  <si>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</si>
  <si>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</si>
  <si>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</si>
  <si>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</si>
  <si>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</si>
  <si>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</si>
  <si>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</si>
  <si>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</si>
  <si>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</si>
  <si>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</si>
  <si>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</si>
  <si>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</si>
  <si>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</si>
  <si>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</si>
  <si>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</si>
  <si>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</si>
  <si>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</si>
  <si>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</si>
  <si>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</si>
  <si>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</si>
  <si>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</si>
  <si>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</si>
  <si>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</si>
  <si>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</si>
  <si>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</si>
  <si>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</si>
  <si>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</si>
  <si>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</si>
  <si>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</si>
  <si>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</si>
  <si>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</si>
  <si>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</si>
  <si>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</si>
  <si>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</si>
  <si>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</si>
  <si>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</si>
  <si>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</si>
  <si>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</si>
  <si>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</si>
  <si>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</si>
  <si>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</si>
  <si>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</si>
  <si>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</si>
  <si>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</si>
  <si>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</si>
  <si>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</si>
  <si>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</si>
  <si>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</si>
  <si>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</si>
  <si>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</si>
  <si>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</si>
  <si>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</si>
  <si>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</si>
  <si>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</si>
  <si>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</si>
  <si>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</si>
  <si>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</si>
  <si>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</si>
  <si>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</si>
  <si>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</si>
  <si>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</si>
  <si>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</si>
  <si>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</si>
  <si>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</si>
  <si>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</si>
  <si>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</si>
  <si>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</si>
  <si>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</si>
  <si>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</si>
  <si>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</si>
  <si>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</si>
  <si>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</si>
  <si>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</si>
  <si>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</si>
  <si>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</si>
  <si>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</si>
  <si>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</si>
  <si>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</si>
  <si>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</si>
  <si>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</si>
  <si>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</si>
  <si>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</si>
  <si>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</si>
  <si>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</si>
  <si>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</si>
  <si>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</si>
  <si>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</si>
  <si>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</si>
  <si>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</si>
  <si>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</si>
  <si>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</si>
  <si>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</si>
  <si>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</si>
  <si>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</si>
  <si>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</si>
  <si>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</si>
  <si>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</si>
  <si>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</si>
  <si>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</si>
  <si>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</si>
  <si>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</si>
  <si>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</si>
  <si>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</si>
  <si>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</si>
  <si>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</si>
  <si>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</si>
  <si>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</si>
  <si>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</si>
  <si>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</si>
  <si>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</si>
  <si>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</si>
  <si>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</si>
  <si>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</si>
  <si>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</si>
  <si>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</si>
  <si>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</si>
  <si>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</si>
  <si>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</si>
  <si>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</si>
  <si>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</si>
  <si>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</si>
  <si>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</si>
  <si>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</si>
  <si>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</si>
  <si>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</si>
  <si>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</si>
  <si>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</si>
  <si>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</si>
  <si>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</si>
  <si>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</si>
  <si>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</si>
  <si>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</si>
  <si>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</si>
  <si>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</si>
  <si>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</si>
  <si>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</si>
  <si>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</si>
  <si>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</si>
  <si>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</si>
  <si>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</si>
  <si>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</si>
  <si>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</si>
  <si>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</si>
  <si>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</si>
  <si>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</si>
  <si>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</si>
  <si>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</si>
  <si>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</si>
  <si>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</si>
  <si>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</si>
  <si>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</si>
  <si>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</si>
  <si>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</si>
  <si>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</si>
  <si>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</si>
  <si>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</si>
  <si>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</si>
  <si>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</si>
  <si>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</si>
  <si>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</si>
  <si>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</si>
  <si>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</si>
  <si>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</si>
  <si>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</si>
  <si>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</si>
  <si>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</si>
  <si>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</si>
  <si>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</si>
  <si>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</si>
  <si>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</si>
  <si>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</si>
  <si>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</si>
  <si>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</si>
  <si>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</si>
  <si>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</si>
  <si>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</si>
  <si>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</si>
  <si>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</si>
  <si>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</si>
  <si>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</si>
  <si>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</si>
  <si>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</si>
  <si>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</si>
  <si>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</si>
  <si>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</si>
  <si>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</si>
  <si>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</si>
  <si>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</si>
  <si>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</si>
  <si>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</si>
  <si>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</si>
  <si>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</si>
  <si>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</si>
  <si>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</si>
  <si>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</si>
  <si>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</si>
  <si>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</si>
  <si>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</si>
  <si>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</si>
  <si>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</si>
  <si>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</si>
  <si>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</si>
  <si>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</si>
  <si>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</si>
  <si>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</si>
  <si>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</si>
  <si>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</si>
  <si>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</si>
  <si>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</si>
  <si>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</si>
  <si>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</si>
  <si>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</si>
  <si>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</si>
  <si>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</si>
  <si>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</si>
  <si>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</si>
  <si>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</si>
  <si>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</si>
  <si>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</si>
  <si>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</si>
  <si>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</si>
  <si>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</si>
  <si>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</si>
  <si>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</si>
  <si>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</si>
  <si>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</si>
  <si>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</si>
  <si>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</si>
  <si>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</si>
  <si>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</si>
  <si>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</si>
  <si>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</si>
  <si>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</si>
  <si>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</si>
  <si>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</si>
  <si>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</si>
  <si>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</si>
  <si>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</si>
  <si>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</si>
  <si>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</si>
  <si>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</si>
  <si>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</si>
  <si>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</si>
  <si>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</si>
  <si>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</si>
  <si>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</si>
  <si>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</si>
  <si>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</si>
  <si>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</si>
  <si>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</si>
  <si>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</si>
  <si>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</si>
  <si>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</si>
  <si>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</si>
  <si>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</si>
  <si>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</si>
  <si>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</si>
  <si>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</si>
  <si>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</si>
  <si>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</si>
  <si>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</si>
  <si>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</si>
  <si>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</si>
  <si>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</si>
  <si>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</si>
  <si>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</si>
  <si>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</si>
  <si>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</si>
  <si>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</si>
  <si>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</si>
  <si>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</si>
  <si>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</si>
  <si>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</si>
  <si>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</si>
  <si>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</si>
  <si>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</si>
  <si>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</si>
  <si>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</si>
  <si>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</si>
  <si>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</si>
  <si>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</si>
  <si>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</si>
  <si>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</si>
  <si>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</si>
  <si>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</si>
  <si>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</si>
  <si>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</si>
  <si>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</si>
  <si>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</si>
  <si>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</si>
  <si>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</si>
  <si>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</si>
  <si>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</si>
  <si>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</si>
  <si>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</si>
  <si>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</si>
  <si>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</si>
  <si>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</si>
  <si>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</si>
  <si>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</si>
  <si>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</si>
  <si>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</si>
  <si>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</si>
  <si>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</si>
  <si>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</si>
  <si>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</si>
  <si>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</si>
  <si>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</si>
  <si>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</si>
  <si>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</si>
  <si>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</si>
  <si>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</si>
  <si>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</si>
  <si>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</si>
  <si>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</si>
  <si>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</si>
  <si>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</si>
  <si>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</si>
  <si>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</si>
  <si>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</si>
  <si>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</si>
  <si>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</si>
  <si>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</si>
  <si>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</si>
  <si>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</si>
  <si>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</si>
  <si>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</si>
  <si>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</si>
  <si>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</si>
  <si>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</si>
  <si>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</si>
  <si>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</si>
  <si>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</si>
  <si>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</si>
  <si>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</si>
  <si>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</si>
  <si>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</si>
  <si>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</si>
  <si>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</si>
  <si>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</si>
  <si>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</si>
  <si>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</si>
  <si>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</si>
  <si>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</si>
  <si>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</si>
  <si>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</si>
  <si>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</si>
  <si>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</si>
  <si>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</si>
  <si>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</si>
  <si>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</si>
  <si>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</si>
  <si>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</si>
  <si>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</si>
  <si>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</si>
  <si>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</si>
  <si>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</si>
  <si>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</si>
  <si>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</si>
  <si>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</si>
  <si>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</si>
  <si>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</si>
  <si>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</si>
  <si>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</si>
  <si>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</si>
  <si>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</si>
  <si>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</si>
  <si>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</si>
  <si>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</si>
  <si>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</si>
  <si>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</si>
  <si>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</si>
  <si>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</si>
  <si>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</si>
  <si>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</si>
  <si>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</si>
  <si>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</si>
  <si>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</si>
  <si>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</si>
  <si>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</si>
  <si>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</si>
  <si>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</si>
  <si>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</si>
  <si>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</si>
  <si>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</si>
  <si>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</si>
  <si>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</si>
  <si>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</si>
  <si>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</si>
  <si>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</si>
  <si>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</si>
  <si>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</si>
  <si>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</si>
  <si>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</si>
  <si>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</si>
  <si>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</si>
  <si>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</si>
  <si>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</si>
  <si>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</si>
  <si>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</si>
  <si>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</si>
  <si>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</si>
  <si>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</si>
  <si>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</si>
  <si>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</si>
  <si>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</si>
  <si>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</si>
  <si>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</si>
  <si>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</si>
  <si>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</si>
  <si>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</si>
  <si>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</si>
  <si>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</si>
  <si>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</si>
  <si>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</si>
  <si>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</si>
  <si>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</si>
  <si>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</si>
  <si>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</si>
  <si>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</si>
  <si>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</si>
  <si>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</si>
  <si>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</si>
  <si>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</si>
  <si>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</si>
  <si>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</si>
  <si>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</si>
  <si>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</si>
  <si>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</si>
  <si>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</si>
  <si>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</si>
  <si>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</si>
  <si>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</si>
  <si>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</si>
  <si>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</si>
  <si>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</si>
  <si>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</si>
  <si>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</si>
  <si>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</si>
  <si>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</si>
  <si>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</si>
  <si>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</si>
  <si>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</si>
  <si>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</si>
  <si>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</si>
  <si>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</si>
  <si>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</si>
  <si>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</si>
  <si>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</si>
  <si>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</si>
  <si>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</si>
  <si>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</si>
  <si>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</si>
  <si>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</si>
  <si>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</si>
  <si>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</si>
  <si>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</si>
  <si>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</si>
  <si>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</si>
  <si>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</si>
  <si>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</si>
  <si>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</si>
  <si>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</si>
  <si>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</si>
  <si>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</si>
  <si>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</si>
  <si>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</si>
  <si>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</si>
  <si>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</si>
  <si>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</si>
  <si>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</si>
  <si>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</si>
  <si>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</si>
  <si>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</si>
  <si>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</si>
  <si>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</si>
  <si>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</si>
  <si>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</si>
  <si>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</si>
  <si>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</si>
  <si>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</si>
  <si>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</si>
  <si>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</si>
  <si>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</si>
  <si>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</si>
  <si>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</si>
  <si>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</si>
  <si>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</si>
  <si>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</si>
  <si>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</si>
  <si>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</si>
  <si>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</si>
  <si>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</si>
  <si>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</si>
  <si>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</si>
  <si>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</si>
  <si>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</si>
  <si>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</si>
  <si>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</si>
  <si>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</si>
  <si>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</si>
  <si>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</si>
  <si>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</si>
  <si>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</si>
  <si>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</si>
  <si>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</si>
  <si>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</si>
  <si>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</si>
  <si>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</si>
  <si>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</si>
  <si>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</si>
  <si>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</si>
  <si>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</si>
  <si>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</si>
  <si>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</si>
  <si>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</si>
  <si>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</si>
  <si>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</si>
  <si>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</si>
  <si>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</si>
  <si>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</si>
  <si>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</si>
  <si>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</si>
  <si>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</si>
  <si>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</si>
  <si>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</si>
  <si>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</si>
  <si>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</si>
  <si>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</si>
  <si>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</si>
  <si>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</si>
  <si>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</si>
  <si>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</si>
  <si>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</si>
  <si>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</si>
  <si>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</si>
  <si>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</si>
  <si>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</si>
  <si>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</si>
  <si>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</si>
  <si>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</si>
  <si>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</si>
  <si>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</si>
  <si>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</si>
  <si>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</si>
  <si>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</si>
  <si>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</si>
  <si>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</si>
  <si>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</si>
  <si>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</si>
  <si>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</si>
  <si>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</si>
  <si>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</si>
  <si>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</si>
  <si>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</si>
  <si>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</si>
  <si>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</si>
  <si>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</si>
  <si>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</si>
  <si>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</si>
  <si>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</si>
  <si>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</si>
  <si>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</si>
  <si>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</si>
  <si>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</si>
  <si>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</si>
  <si>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</si>
  <si>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</si>
  <si>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</si>
  <si>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</si>
  <si>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</si>
  <si>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</si>
  <si>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</si>
  <si>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</si>
  <si>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</si>
  <si>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</si>
  <si>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</si>
  <si>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</si>
  <si>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</si>
  <si>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</si>
  <si>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</si>
  <si>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</si>
  <si>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</si>
  <si>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</si>
  <si>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</si>
  <si>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</si>
  <si>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</si>
  <si>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</si>
  <si>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</si>
  <si>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</si>
  <si>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</si>
  <si>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</si>
  <si>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</si>
  <si>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</si>
  <si>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</si>
  <si>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</si>
  <si>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</si>
  <si>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</si>
  <si>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</si>
  <si>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</si>
  <si>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</si>
  <si>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</si>
  <si>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</si>
  <si>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</si>
  <si>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</si>
  <si>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</si>
  <si>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</si>
  <si>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</si>
  <si>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</si>
  <si>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</si>
  <si>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</si>
  <si>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</si>
  <si>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</si>
  <si>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</si>
  <si>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</si>
  <si>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</si>
  <si>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</si>
  <si>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</si>
  <si>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</si>
  <si>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</si>
  <si>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</si>
  <si>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</si>
  <si>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</si>
  <si>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</si>
  <si>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</si>
  <si>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</si>
  <si>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</si>
  <si>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</si>
  <si>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</si>
  <si>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</si>
  <si>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</si>
  <si>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</si>
  <si>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</si>
  <si>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</si>
  <si>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</si>
  <si>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</si>
  <si>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</si>
  <si>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</si>
  <si>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</si>
  <si>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</si>
  <si>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</si>
  <si>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</si>
  <si>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</si>
  <si>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</si>
  <si>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</si>
  <si>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</si>
  <si>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</si>
  <si>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</si>
  <si>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</si>
  <si>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</si>
  <si>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</si>
  <si>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</si>
  <si>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</si>
  <si>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</si>
  <si>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</si>
  <si>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</si>
  <si>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</si>
  <si>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</si>
  <si>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</si>
  <si>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</si>
  <si>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</si>
  <si>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</si>
  <si>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</si>
  <si>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</si>
  <si>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</si>
  <si>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</si>
  <si>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</si>
  <si>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</si>
  <si>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</si>
  <si>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</si>
  <si>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</si>
  <si>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</si>
  <si>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</si>
  <si>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</si>
  <si>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</si>
  <si>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</si>
  <si>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</si>
  <si>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</si>
  <si>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</si>
  <si>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</si>
  <si>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</si>
  <si>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</si>
  <si>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</si>
  <si>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</si>
  <si>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</si>
  <si>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</si>
  <si>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</si>
  <si>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</si>
  <si>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</si>
  <si>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</si>
  <si>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</si>
  <si>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</si>
  <si>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</si>
  <si>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</si>
  <si>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</si>
  <si>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</si>
  <si>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</si>
  <si>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</si>
  <si>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</si>
  <si>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</si>
  <si>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</si>
  <si>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</si>
  <si>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</si>
  <si>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</si>
  <si>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</si>
  <si>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</si>
  <si>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</si>
  <si>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</si>
  <si>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</si>
  <si>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</si>
  <si>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</si>
  <si>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</si>
  <si>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</si>
  <si>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</si>
  <si>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</si>
  <si>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</si>
  <si>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</si>
  <si>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</si>
  <si>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</si>
  <si>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</si>
  <si>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</si>
  <si>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</si>
  <si>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</si>
  <si>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</si>
  <si>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</si>
  <si>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</si>
  <si>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</si>
  <si>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</si>
  <si>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</si>
  <si>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</si>
  <si>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</si>
  <si>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</si>
  <si>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</si>
  <si>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</si>
  <si>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</si>
  <si>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</si>
  <si>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</si>
  <si>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</si>
  <si>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</si>
  <si>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</si>
  <si>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</si>
  <si>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</si>
  <si>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</si>
  <si>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</si>
  <si>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</si>
  <si>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</si>
  <si>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</si>
  <si>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</si>
  <si>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</si>
  <si>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</si>
  <si>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</si>
  <si>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</si>
  <si>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</si>
  <si>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</si>
  <si>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</si>
  <si>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</si>
  <si>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</si>
  <si>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</si>
  <si>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</si>
  <si>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</si>
  <si>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</si>
  <si>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</si>
  <si>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</si>
  <si>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</si>
  <si>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</si>
  <si>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</si>
  <si>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</si>
  <si>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</si>
  <si>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</si>
  <si>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</si>
  <si>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</si>
  <si>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</si>
  <si>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</si>
  <si>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</si>
  <si>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</si>
  <si>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</si>
  <si>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</si>
  <si>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</si>
  <si>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</si>
  <si>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</si>
  <si>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</si>
  <si>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</si>
  <si>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</si>
  <si>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</si>
  <si>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</si>
  <si>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</si>
  <si>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</si>
  <si>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</si>
  <si>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</si>
  <si>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</si>
  <si>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</si>
  <si>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</si>
  <si>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</si>
  <si>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</si>
  <si>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</si>
  <si>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</si>
  <si>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</si>
  <si>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</si>
  <si>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</si>
  <si>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</si>
  <si>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</si>
  <si>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</si>
  <si>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</si>
  <si>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</si>
  <si>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</si>
  <si>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</si>
  <si>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</si>
  <si>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</si>
  <si>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</si>
  <si>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</si>
  <si>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</si>
  <si>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</si>
  <si>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</si>
  <si>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</si>
  <si>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</si>
  <si>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</si>
  <si>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</si>
  <si>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</si>
  <si>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</si>
  <si>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</si>
  <si>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</si>
  <si>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</si>
  <si>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</si>
  <si>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</si>
  <si>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</si>
  <si>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</si>
  <si>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</si>
  <si>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</si>
  <si>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</si>
  <si>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</si>
  <si>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</si>
  <si>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</si>
  <si>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</si>
  <si>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</si>
  <si>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</si>
  <si>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</si>
  <si>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</si>
  <si>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</si>
  <si>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</si>
  <si>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</si>
  <si>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</si>
  <si>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</si>
  <si>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</si>
  <si>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</si>
  <si>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</si>
  <si>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</si>
  <si>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</si>
  <si>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</si>
  <si>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</si>
  <si>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</si>
  <si>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</si>
  <si>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</si>
  <si>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</si>
  <si>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</si>
  <si>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</si>
  <si>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</si>
  <si>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</si>
  <si>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</si>
  <si>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</si>
  <si>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</si>
  <si>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</si>
  <si>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</si>
  <si>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</si>
  <si>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</si>
  <si>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</si>
  <si>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</si>
  <si>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</si>
  <si>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</si>
  <si>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</si>
  <si>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</si>
  <si>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</si>
  <si>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</si>
  <si>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</si>
  <si>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</si>
  <si>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</si>
  <si>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</si>
  <si>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</si>
  <si>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</si>
  <si>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</si>
  <si>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</si>
  <si>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</si>
  <si>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</si>
  <si>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</si>
  <si>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</si>
  <si>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</si>
  <si>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</si>
  <si>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</si>
  <si>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</si>
  <si>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</si>
  <si>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</si>
  <si>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</si>
  <si>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</si>
  <si>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</si>
  <si>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</si>
  <si>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</si>
  <si>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</si>
  <si>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</si>
  <si>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</si>
  <si>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</si>
  <si>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</si>
  <si>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</si>
  <si>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</si>
  <si>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</si>
  <si>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</si>
  <si>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</si>
  <si>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</si>
  <si>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</si>
  <si>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</si>
  <si>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</si>
  <si>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</si>
  <si>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</si>
  <si>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</si>
  <si>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</si>
  <si>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</si>
  <si>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</si>
  <si>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</si>
  <si>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</si>
  <si>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</si>
  <si>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</si>
  <si>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</si>
  <si>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</si>
  <si>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</si>
  <si>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</si>
  <si>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</si>
  <si>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</si>
  <si>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</si>
  <si>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</si>
  <si>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</si>
  <si>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</si>
  <si>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</si>
  <si>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</si>
  <si>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</si>
  <si>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</si>
  <si>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</si>
  <si>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</si>
  <si>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</si>
  <si>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</si>
  <si>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</si>
  <si>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</si>
  <si>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</si>
  <si>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</si>
  <si>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</si>
  <si>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</si>
  <si>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</si>
  <si>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</si>
  <si>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</si>
  <si>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</si>
  <si>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</si>
  <si>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</si>
  <si>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</si>
  <si>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</si>
  <si>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</si>
  <si>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</si>
  <si>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</si>
  <si>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</si>
  <si>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</si>
  <si>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</si>
  <si>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</si>
  <si>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</si>
  <si>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</si>
  <si>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</si>
  <si>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</si>
  <si>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</si>
  <si>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</si>
  <si>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</si>
  <si>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</si>
  <si>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</si>
  <si>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</si>
  <si>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</si>
  <si>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</si>
  <si>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</si>
  <si>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</si>
  <si>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</si>
  <si>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</si>
  <si>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</si>
  <si>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</si>
  <si>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</si>
  <si>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</si>
  <si>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</si>
  <si>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</si>
  <si>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</si>
  <si>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</si>
  <si>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</si>
  <si>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</si>
  <si>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</si>
  <si>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</si>
  <si>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</si>
  <si>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</si>
  <si>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</si>
  <si>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</si>
  <si>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</si>
  <si>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</si>
  <si>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</si>
  <si>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</si>
  <si>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</si>
  <si>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</si>
  <si>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</si>
  <si>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</si>
  <si>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</si>
  <si>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</si>
  <si>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</si>
  <si>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</si>
  <si>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</si>
  <si>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</si>
  <si>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</si>
  <si>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</si>
  <si>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</si>
  <si>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</si>
  <si>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</si>
  <si>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</si>
  <si>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</si>
  <si>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</si>
  <si>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</si>
  <si>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</si>
  <si>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</si>
  <si>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</si>
  <si>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</si>
  <si>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</si>
  <si>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</si>
  <si>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</si>
  <si>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</si>
  <si>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</si>
  <si>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</si>
  <si>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</si>
  <si>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</si>
  <si>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</si>
  <si>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</si>
  <si>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</si>
  <si>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</si>
  <si>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</si>
  <si>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</si>
  <si>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</si>
  <si>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</si>
  <si>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</si>
  <si>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</si>
  <si>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</si>
  <si>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</si>
  <si>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</si>
  <si>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</si>
  <si>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</si>
  <si>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</si>
  <si>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</si>
  <si>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</si>
  <si>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</si>
  <si>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</si>
  <si>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</si>
  <si>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</si>
  <si>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</si>
  <si>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</si>
  <si>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</si>
  <si>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</si>
  <si>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</si>
  <si>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</si>
  <si>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</si>
  <si>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</si>
  <si>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</si>
  <si>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</si>
  <si>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</si>
  <si>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</si>
  <si>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</si>
  <si>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</si>
  <si>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</si>
  <si>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</si>
  <si>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</si>
  <si>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</si>
  <si>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</si>
  <si>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</si>
  <si>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</si>
  <si>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</si>
  <si>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</si>
  <si>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</si>
  <si>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</si>
  <si>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</si>
  <si>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</si>
  <si>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</si>
  <si>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</si>
  <si>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</si>
  <si>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</si>
  <si>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</si>
  <si>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</si>
  <si>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</si>
  <si>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</si>
  <si>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</si>
  <si>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</si>
  <si>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</si>
  <si>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</si>
  <si>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</si>
  <si>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</si>
  <si>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</si>
  <si>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</si>
  <si>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</si>
  <si>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</si>
  <si>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</si>
  <si>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</si>
  <si>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</si>
  <si>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</si>
  <si>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</si>
  <si>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</si>
  <si>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</si>
  <si>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</si>
  <si>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</si>
  <si>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</si>
  <si>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</si>
  <si>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</si>
  <si>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</si>
  <si>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</si>
  <si>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</si>
  <si>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</si>
  <si>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</si>
  <si>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</si>
  <si>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</si>
  <si>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</si>
  <si>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</si>
  <si>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</si>
  <si>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</si>
  <si>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</si>
  <si>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</si>
  <si>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</si>
  <si>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</si>
  <si>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</si>
  <si>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</si>
  <si>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</si>
  <si>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</si>
  <si>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</si>
  <si>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</si>
  <si>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</si>
  <si>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</si>
  <si>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</si>
  <si>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</si>
  <si>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</si>
  <si>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</si>
  <si>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</si>
  <si>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</si>
  <si>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</si>
  <si>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</si>
  <si>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</si>
  <si>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</si>
  <si>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</si>
  <si>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</si>
  <si>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</si>
  <si>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</si>
  <si>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</si>
  <si>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</si>
  <si>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</si>
  <si>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</si>
  <si>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</si>
  <si>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</si>
  <si>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</si>
  <si>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</si>
  <si>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</si>
  <si>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</si>
  <si>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</si>
  <si>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</si>
  <si>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</si>
  <si>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</si>
  <si>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</si>
  <si>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</si>
  <si>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</si>
  <si>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</si>
  <si>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</si>
  <si>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</si>
  <si>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</si>
  <si>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</si>
  <si>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</si>
  <si>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</si>
  <si>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</si>
  <si>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</si>
  <si>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</si>
  <si>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</si>
  <si>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</si>
  <si>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</si>
  <si>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</si>
  <si>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</si>
  <si>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</si>
  <si>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</si>
  <si>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</si>
  <si>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</si>
  <si>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</si>
  <si>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</si>
  <si>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</si>
  <si>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</si>
  <si>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</si>
  <si>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</si>
  <si>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</si>
  <si>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</si>
  <si>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</si>
  <si>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</si>
  <si>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</si>
  <si>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</si>
  <si>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</si>
  <si>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</si>
  <si>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</si>
  <si>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</si>
  <si>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</si>
  <si>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</si>
  <si>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</si>
  <si>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</si>
  <si>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</si>
  <si>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</si>
  <si>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</si>
  <si>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</si>
  <si>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</si>
  <si>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</si>
  <si>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</si>
  <si>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</si>
  <si>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</si>
  <si>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</si>
  <si>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</si>
  <si>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</si>
  <si>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</si>
  <si>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</si>
  <si>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</si>
  <si>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</si>
  <si>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</si>
  <si>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</si>
  <si>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</si>
  <si>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</si>
  <si>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</si>
  <si>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</si>
  <si>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</si>
  <si>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</si>
  <si>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</si>
  <si>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</si>
  <si>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</si>
  <si>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</si>
  <si>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</si>
  <si>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</si>
  <si>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</si>
  <si>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</si>
  <si>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</si>
  <si>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</si>
  <si>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</si>
  <si>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</si>
  <si>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</si>
  <si>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</si>
  <si>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</si>
  <si>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</si>
  <si>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</si>
  <si>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</si>
  <si>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</si>
  <si>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</si>
  <si>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</si>
  <si>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</si>
  <si>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</si>
  <si>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</si>
  <si>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</si>
  <si>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</si>
  <si>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</si>
  <si>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</si>
  <si>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</si>
  <si>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</si>
  <si>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</si>
  <si>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</si>
  <si>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</si>
  <si>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</si>
  <si>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</si>
  <si>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</si>
  <si>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</si>
  <si>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</si>
  <si>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</si>
  <si>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</si>
  <si>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</si>
  <si>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</si>
  <si>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</si>
  <si>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</si>
  <si>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</si>
  <si>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</si>
  <si>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</si>
  <si>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</si>
  <si>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</si>
  <si>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</si>
  <si>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</si>
  <si>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</si>
  <si>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</si>
  <si>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</si>
  <si>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</si>
  <si>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</si>
  <si>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</si>
  <si>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</si>
  <si>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</si>
  <si>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</si>
  <si>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</si>
  <si>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</si>
  <si>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</si>
  <si>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</si>
  <si>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</si>
  <si>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</si>
  <si>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</si>
  <si>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</si>
  <si>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</si>
  <si>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</si>
  <si>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</si>
  <si>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</si>
  <si>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</si>
  <si>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</si>
  <si>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</si>
  <si>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</si>
  <si>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</si>
  <si>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</si>
  <si>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</si>
  <si>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</si>
  <si>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</si>
  <si>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</si>
  <si>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</si>
  <si>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</si>
  <si>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</si>
  <si>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</si>
  <si>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</si>
  <si>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</si>
  <si>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</si>
  <si>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</si>
  <si>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</si>
  <si>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</si>
  <si>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</si>
  <si>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</si>
  <si>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</si>
  <si>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</si>
  <si>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</si>
  <si>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</si>
  <si>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</si>
  <si>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</si>
  <si>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</si>
  <si>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</si>
  <si>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</si>
  <si>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</si>
  <si>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</si>
  <si>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</si>
  <si>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</si>
  <si>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</si>
  <si>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</si>
  <si>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</si>
  <si>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</si>
  <si>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</si>
  <si>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</si>
  <si>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</si>
  <si>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</si>
  <si>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</si>
  <si>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</si>
  <si>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</si>
  <si>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</si>
  <si>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</si>
  <si>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</si>
  <si>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</si>
  <si>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</si>
  <si>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</si>
  <si>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</si>
  <si>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</si>
  <si>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</si>
  <si>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</si>
  <si>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</si>
  <si>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</si>
  <si>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</si>
  <si>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</si>
  <si>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</si>
  <si>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</si>
  <si>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</si>
  <si>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</si>
  <si>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</si>
  <si>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</si>
  <si>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</si>
  <si>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</si>
  <si>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</si>
  <si>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</si>
  <si>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</si>
  <si>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</si>
  <si>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</si>
  <si>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</si>
  <si>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</si>
  <si>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</si>
  <si>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</si>
  <si>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</si>
  <si>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</si>
  <si>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</si>
  <si>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</si>
  <si>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</si>
  <si>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</si>
  <si>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</si>
  <si>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</si>
  <si>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</si>
  <si>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</si>
  <si>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</si>
  <si>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</si>
  <si>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</si>
  <si>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</si>
  <si>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</si>
  <si>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</si>
  <si>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</si>
  <si>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</si>
  <si>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</si>
  <si>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</si>
  <si>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</si>
  <si>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</si>
  <si>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</si>
  <si>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</si>
  <si>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</si>
  <si>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</si>
  <si>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</si>
  <si>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</si>
  <si>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</si>
  <si>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</si>
  <si>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</si>
  <si>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</si>
  <si>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</si>
  <si>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</si>
  <si>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</si>
  <si>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</si>
  <si>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</si>
  <si>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</si>
  <si>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</si>
  <si>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</si>
  <si>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</si>
  <si>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</si>
  <si>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</si>
  <si>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</si>
  <si>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</si>
  <si>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</si>
  <si>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</si>
  <si>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</si>
  <si>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</si>
  <si>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</si>
  <si>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</si>
  <si>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</si>
  <si>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</si>
  <si>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</si>
  <si>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</si>
  <si>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</si>
  <si>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</si>
  <si>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</si>
  <si>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</si>
  <si>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</si>
  <si>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</si>
  <si>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</si>
  <si>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</si>
  <si>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</si>
  <si>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</si>
  <si>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</si>
  <si>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</si>
  <si>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</si>
  <si>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</si>
  <si>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</si>
  <si>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</si>
  <si>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</si>
  <si>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</si>
  <si>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</si>
  <si>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</si>
  <si>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</si>
  <si>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</si>
  <si>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</si>
  <si>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</si>
  <si>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</si>
  <si>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</si>
  <si>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</si>
  <si>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</si>
  <si>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</si>
  <si>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</si>
  <si>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</si>
  <si>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</si>
  <si>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</si>
  <si>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</si>
  <si>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</si>
  <si>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</si>
  <si>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</si>
  <si>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</si>
  <si>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</si>
  <si>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</si>
  <si>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</si>
  <si>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</si>
  <si>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</si>
  <si>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</si>
  <si>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</si>
  <si>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</si>
  <si>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</si>
  <si>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</si>
  <si>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</si>
  <si>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</si>
  <si>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</si>
  <si>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</si>
  <si>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</si>
  <si>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</si>
  <si>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</si>
  <si>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</si>
  <si>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</si>
  <si>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</si>
  <si>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</si>
  <si>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</si>
  <si>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</si>
  <si>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</si>
  <si>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</si>
  <si>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</si>
  <si>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</si>
  <si>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</si>
  <si>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</si>
  <si>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</si>
  <si>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</si>
  <si>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</si>
  <si>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</si>
  <si>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</si>
  <si>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</si>
  <si>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</si>
  <si>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</si>
  <si>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</si>
  <si>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</si>
  <si>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</si>
  <si>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</si>
  <si>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</si>
  <si>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</si>
  <si>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</si>
  <si>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</si>
  <si>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</si>
  <si>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</si>
  <si>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</si>
  <si>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</si>
  <si>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</si>
  <si>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</si>
  <si>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</si>
  <si>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</si>
  <si>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</si>
  <si>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</si>
  <si>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</si>
  <si>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</si>
  <si>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</si>
  <si>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</si>
  <si>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</si>
  <si>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</si>
  <si>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</si>
  <si>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</si>
  <si>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</si>
  <si>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</si>
  <si>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</si>
  <si>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</si>
  <si>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</si>
  <si>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</si>
  <si>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</si>
  <si>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</si>
  <si>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</si>
  <si>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</si>
  <si>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</si>
  <si>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</si>
  <si>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</si>
  <si>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</si>
  <si>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</si>
  <si>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</si>
  <si>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</si>
  <si>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</si>
  <si>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</si>
  <si>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</si>
  <si>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</si>
  <si>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</si>
  <si>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</si>
  <si>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</si>
  <si>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</si>
  <si>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</si>
  <si>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</si>
  <si>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</si>
  <si>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</si>
  <si>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</si>
  <si>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</si>
  <si>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</si>
  <si>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</si>
  <si>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</si>
  <si>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</si>
  <si>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</si>
  <si>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</si>
  <si>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</si>
  <si>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</si>
  <si>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</si>
  <si>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</si>
  <si>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</si>
  <si>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</si>
  <si>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</si>
  <si>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</si>
  <si>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</si>
  <si>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</si>
  <si>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</si>
  <si>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</si>
  <si>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</si>
  <si>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</si>
  <si>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</si>
  <si>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</si>
  <si>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</si>
  <si>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</si>
  <si>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</si>
  <si>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</si>
  <si>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</si>
  <si>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</si>
  <si>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</si>
  <si>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</si>
  <si>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</si>
  <si>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</si>
  <si>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</si>
  <si>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</si>
  <si>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</si>
  <si>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</si>
  <si>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</si>
  <si>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</si>
  <si>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</si>
  <si>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</si>
  <si>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</si>
  <si>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</si>
  <si>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</si>
  <si>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</si>
  <si>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</si>
  <si>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</si>
  <si>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</si>
  <si>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</si>
  <si>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</si>
  <si>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</si>
  <si>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</si>
  <si>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</si>
  <si>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</si>
  <si>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</si>
  <si>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</si>
  <si>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</si>
  <si>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</si>
  <si>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</si>
  <si>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</si>
  <si>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</si>
  <si>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</si>
  <si>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</si>
  <si>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</si>
  <si>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</si>
  <si>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</si>
  <si>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</si>
  <si>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</si>
  <si>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</si>
  <si>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</si>
  <si>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</si>
  <si>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</si>
  <si>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</si>
  <si>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</si>
  <si>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</si>
  <si>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</si>
  <si>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</si>
  <si>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</si>
  <si>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</si>
  <si>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</si>
  <si>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</si>
  <si>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</si>
  <si>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</si>
  <si>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</si>
  <si>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</si>
  <si>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</si>
  <si>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</si>
  <si>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</si>
  <si>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</si>
  <si>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</si>
  <si>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</si>
  <si>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</si>
  <si>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</si>
  <si>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</si>
  <si>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</si>
  <si>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</si>
  <si>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</si>
  <si>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</si>
  <si>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</si>
  <si>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</si>
  <si>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</si>
  <si>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</si>
  <si>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</si>
  <si>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</si>
  <si>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</si>
  <si>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</si>
  <si>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</si>
  <si>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</si>
  <si>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</si>
  <si>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</si>
  <si>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</si>
  <si>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</si>
  <si>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</si>
  <si>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</si>
  <si>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</si>
  <si>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</si>
  <si>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</si>
  <si>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</si>
  <si>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</si>
  <si>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</si>
  <si>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</si>
  <si>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</si>
  <si>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</si>
  <si>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</si>
  <si>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</si>
  <si>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</si>
  <si>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</si>
  <si>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</si>
  <si>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</si>
  <si>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</si>
  <si>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</si>
  <si>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</si>
  <si>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</si>
  <si>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</si>
  <si>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</si>
  <si>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</si>
  <si>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</si>
  <si>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</si>
  <si>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</si>
  <si>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</si>
  <si>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</si>
  <si>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</si>
  <si>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</si>
  <si>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</si>
  <si>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</si>
  <si>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</si>
  <si>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</si>
  <si>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</si>
  <si>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</si>
  <si>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</si>
  <si>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</si>
  <si>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</si>
  <si>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</si>
  <si>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</si>
  <si>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</si>
  <si>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</si>
  <si>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</si>
  <si>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</si>
  <si>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</si>
  <si>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</si>
  <si>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</si>
  <si>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</si>
  <si>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</si>
  <si>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</si>
  <si>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</si>
  <si>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</si>
  <si>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</si>
  <si>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</si>
  <si>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</si>
  <si>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</si>
  <si>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</si>
  <si>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</si>
  <si>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</si>
  <si>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</si>
  <si>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</si>
  <si>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</si>
  <si>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</si>
  <si>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</si>
  <si>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</si>
  <si>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</si>
  <si>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</si>
  <si>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</si>
  <si>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</si>
  <si>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</si>
  <si>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</si>
  <si>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</si>
  <si>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</si>
  <si>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</si>
  <si>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</si>
  <si>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</si>
  <si>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</si>
  <si>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</si>
  <si>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</si>
  <si>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</si>
  <si>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</si>
  <si>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</si>
  <si>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</si>
  <si>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</si>
  <si>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</si>
  <si>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</si>
  <si>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</si>
  <si>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</si>
  <si>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</si>
  <si>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</si>
  <si>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</si>
  <si>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</si>
  <si>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</si>
  <si>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</si>
  <si>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</si>
  <si>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</si>
  <si>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</si>
  <si>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</si>
  <si>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</si>
  <si>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</si>
  <si>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</si>
  <si>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</si>
  <si>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</si>
  <si>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</si>
  <si>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</si>
  <si>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</si>
  <si>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</si>
  <si>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</si>
  <si>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</si>
  <si>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</si>
  <si>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</si>
  <si>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</si>
  <si>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</si>
  <si>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</si>
  <si>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</si>
  <si>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</si>
  <si>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</si>
  <si>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</si>
  <si>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</si>
  <si>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</si>
  <si>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</si>
  <si>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</si>
  <si>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</si>
  <si>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</si>
  <si>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</si>
  <si>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</si>
  <si>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</si>
  <si>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</si>
  <si>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</si>
  <si>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</si>
  <si>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</si>
  <si>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</si>
  <si>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</si>
  <si>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</si>
  <si>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</si>
  <si>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</si>
  <si>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</si>
  <si>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</si>
  <si>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</si>
  <si>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</si>
  <si>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</si>
  <si>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</si>
  <si>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</si>
  <si>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</si>
  <si>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</si>
  <si>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</si>
  <si>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</si>
  <si>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</si>
  <si>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</si>
  <si>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</si>
  <si>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</si>
  <si>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</si>
  <si>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</si>
  <si>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</si>
  <si>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</si>
  <si>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</si>
  <si>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</si>
  <si>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</si>
  <si>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</si>
  <si>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</si>
  <si>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</si>
  <si>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</si>
  <si>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</si>
  <si>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</si>
  <si>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</si>
  <si>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</si>
  <si>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</si>
  <si>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</si>
  <si>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</si>
  <si>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</si>
  <si>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</si>
  <si>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</si>
  <si>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</si>
  <si>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</si>
  <si>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</si>
  <si>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</si>
  <si>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</si>
  <si>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</si>
  <si>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</si>
  <si>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</si>
  <si>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</si>
  <si>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</si>
  <si>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</si>
  <si>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</si>
  <si>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</si>
  <si>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</si>
  <si>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</si>
  <si>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</si>
  <si>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</si>
  <si>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</si>
  <si>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</si>
  <si>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</si>
  <si>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</si>
  <si>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</si>
  <si>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</si>
  <si>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</si>
  <si>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</si>
  <si>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</si>
  <si>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</si>
  <si>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</si>
  <si>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</si>
  <si>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</si>
  <si>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</si>
  <si>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</si>
  <si>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</si>
  <si>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</si>
  <si>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</si>
  <si>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</si>
  <si>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</si>
  <si>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</si>
  <si>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</si>
  <si>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</si>
  <si>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</si>
  <si>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</si>
  <si>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</si>
  <si>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</si>
  <si>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</si>
  <si>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</si>
  <si>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</si>
  <si>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</si>
  <si>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</si>
  <si>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</si>
  <si>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</si>
  <si>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</si>
  <si>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</si>
  <si>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</si>
  <si>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</si>
  <si>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</si>
  <si>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</si>
  <si>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</si>
  <si>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</si>
  <si>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</si>
  <si>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</si>
  <si>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</si>
  <si>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</si>
  <si>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</si>
  <si>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</si>
  <si>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</si>
  <si>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</si>
  <si>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</si>
  <si>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</si>
  <si>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</si>
  <si>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</si>
  <si>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</si>
  <si>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</si>
  <si>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</si>
  <si>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</si>
  <si>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</si>
  <si>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</si>
  <si>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</si>
  <si>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</si>
  <si>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</si>
  <si>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</si>
  <si>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</si>
  <si>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</si>
  <si>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</si>
  <si>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</si>
  <si>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</si>
  <si>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</si>
  <si>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</si>
  <si>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</si>
  <si>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</si>
  <si>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</si>
  <si>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</si>
  <si>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</si>
  <si>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</si>
  <si>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</si>
  <si>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</si>
  <si>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</si>
  <si>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</si>
  <si>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</si>
  <si>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</si>
  <si>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</si>
  <si>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</si>
  <si>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</si>
  <si>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</si>
  <si>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</si>
  <si>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</si>
  <si>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</si>
  <si>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</si>
  <si>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</si>
  <si>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</si>
  <si>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</si>
  <si>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</si>
  <si>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</si>
  <si>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</si>
  <si>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</si>
  <si>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</si>
  <si>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</si>
  <si>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</si>
  <si>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</si>
  <si>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</si>
  <si>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</si>
  <si>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</si>
  <si>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</si>
  <si>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</si>
  <si>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</si>
  <si>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</si>
  <si>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</si>
  <si>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</si>
  <si>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</si>
  <si>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</si>
  <si>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</si>
  <si>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</si>
  <si>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</si>
  <si>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</si>
  <si>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</si>
  <si>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</si>
  <si>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</si>
  <si>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</si>
  <si>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</si>
  <si>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</si>
  <si>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</si>
  <si>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</si>
  <si>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</si>
  <si>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</si>
  <si>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</si>
  <si>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</si>
  <si>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</si>
  <si>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</si>
  <si>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</si>
  <si>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</si>
  <si>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</si>
  <si>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</si>
  <si>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</si>
  <si>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</si>
  <si>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</si>
  <si>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</si>
  <si>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</si>
  <si>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</si>
  <si>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</si>
  <si>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</si>
  <si>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</si>
  <si>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</si>
  <si>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</si>
  <si>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</si>
  <si>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</si>
  <si>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</si>
  <si>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</si>
  <si>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</si>
  <si>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</si>
  <si>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</si>
  <si>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</si>
  <si>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</si>
  <si>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</si>
  <si>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</si>
  <si>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</si>
  <si>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</si>
  <si>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</si>
  <si>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</si>
  <si>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</si>
  <si>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</si>
  <si>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</si>
  <si>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</si>
  <si>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</si>
  <si>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</si>
  <si>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</si>
  <si>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</si>
  <si>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</si>
  <si>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</si>
  <si>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</si>
  <si>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</si>
  <si>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</si>
  <si>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</si>
  <si>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</si>
  <si>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</si>
  <si>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</si>
  <si>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</si>
  <si>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</si>
  <si>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</si>
  <si>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</si>
  <si>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</si>
  <si>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</si>
  <si>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</si>
  <si>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</si>
  <si>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</si>
  <si>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</si>
  <si>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</si>
  <si>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</si>
  <si>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</si>
  <si>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</si>
  <si>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</si>
  <si>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</si>
  <si>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</si>
  <si>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</si>
  <si>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</si>
  <si>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</si>
  <si>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</si>
  <si>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</si>
  <si>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</si>
  <si>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</si>
  <si>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</si>
  <si>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</si>
  <si>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</si>
  <si>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</si>
  <si>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</si>
  <si>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</si>
  <si>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</si>
  <si>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</si>
  <si>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</si>
  <si>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</si>
  <si>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</si>
  <si>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</si>
  <si>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</si>
  <si>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</si>
  <si>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</si>
  <si>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</si>
  <si>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</si>
  <si>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</si>
  <si>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</si>
  <si>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</si>
  <si>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</si>
  <si>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</si>
  <si>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</si>
  <si>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</si>
  <si>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</si>
  <si>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</si>
  <si>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</si>
  <si>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</si>
  <si>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</si>
  <si>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</si>
  <si>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</si>
  <si>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</si>
  <si>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</si>
  <si>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</si>
  <si>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</si>
  <si>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</si>
  <si>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</si>
  <si>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</si>
  <si>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</si>
  <si>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</si>
  <si>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</si>
  <si>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</si>
  <si>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</si>
  <si>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</si>
  <si>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</si>
  <si>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</si>
  <si>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</si>
  <si>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</si>
  <si>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</si>
  <si>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</si>
  <si>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</si>
  <si>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</si>
  <si>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</si>
  <si>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</si>
  <si>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</si>
  <si>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</si>
  <si>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</si>
  <si>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</si>
  <si>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</si>
  <si>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</si>
  <si>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</si>
  <si>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</si>
  <si>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</si>
  <si>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</si>
  <si>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</si>
  <si>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</si>
  <si>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</si>
  <si>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</si>
  <si>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</si>
  <si>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</si>
  <si>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</si>
  <si>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</si>
  <si>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</si>
  <si>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</si>
  <si>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</si>
  <si>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</si>
  <si>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</si>
  <si>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</si>
  <si>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</si>
  <si>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</si>
  <si>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</si>
  <si>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</si>
  <si>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</si>
  <si>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</si>
  <si>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</si>
  <si>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</si>
  <si>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</si>
  <si>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</si>
  <si>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</si>
  <si>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</si>
  <si>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</si>
  <si>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</si>
  <si>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</si>
  <si>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</si>
  <si>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</si>
  <si>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</si>
  <si>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</si>
  <si>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</si>
  <si>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</si>
  <si>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</si>
  <si>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</si>
  <si>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</si>
  <si>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</si>
  <si>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</si>
  <si>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</si>
  <si>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</si>
  <si>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</si>
  <si>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</si>
  <si>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</si>
  <si>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</si>
  <si>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</si>
  <si>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</si>
  <si>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</si>
  <si>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</si>
  <si>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</si>
  <si>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</si>
  <si>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</si>
  <si>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</si>
  <si>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</si>
  <si>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</si>
  <si>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</si>
  <si>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</si>
  <si>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</si>
  <si>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</si>
  <si>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</si>
  <si>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</si>
  <si>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</si>
  <si>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</si>
  <si>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</si>
  <si>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</si>
  <si>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</si>
  <si>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</si>
  <si>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</si>
  <si>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</si>
  <si>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</si>
  <si>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</si>
  <si>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</si>
  <si>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</si>
  <si>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</si>
  <si>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</si>
  <si>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</si>
  <si>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</si>
  <si>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</si>
  <si>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</si>
  <si>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</si>
  <si>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</si>
  <si>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</si>
  <si>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</si>
  <si>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</si>
  <si>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</si>
  <si>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</si>
  <si>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</si>
  <si>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</si>
  <si>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</si>
  <si>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</si>
  <si>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</si>
  <si>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</si>
  <si>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</si>
  <si>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</si>
  <si>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</si>
  <si>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</si>
  <si>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</si>
  <si>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</si>
  <si>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</si>
  <si>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</si>
  <si>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</si>
  <si>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</si>
  <si>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</si>
  <si>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</si>
  <si>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</si>
  <si>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</si>
  <si>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</si>
  <si>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</si>
  <si>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</si>
  <si>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</si>
  <si>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</si>
  <si>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</si>
  <si>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</si>
  <si>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</si>
  <si>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</si>
  <si>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</si>
  <si>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</si>
  <si>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</si>
  <si>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</si>
  <si>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</si>
  <si>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</si>
  <si>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</si>
  <si>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</si>
  <si>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</si>
  <si>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</si>
  <si>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</si>
  <si>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</si>
  <si>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</si>
  <si>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</si>
  <si>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</si>
  <si>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</si>
  <si>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</si>
  <si>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</si>
  <si>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</si>
  <si>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</si>
  <si>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</si>
  <si>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</si>
  <si>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</si>
  <si>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</si>
  <si>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</si>
  <si>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</si>
  <si>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</si>
  <si>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</si>
  <si>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</si>
  <si>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</si>
  <si>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</si>
  <si>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</si>
  <si>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</si>
  <si>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</si>
  <si>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</si>
  <si>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</si>
  <si>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</si>
  <si>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</si>
  <si>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</si>
  <si>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</si>
  <si>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</si>
  <si>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</si>
  <si>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</si>
  <si>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</si>
  <si>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</si>
  <si>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</si>
  <si>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</si>
  <si>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</si>
  <si>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</si>
  <si>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</si>
  <si>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</si>
  <si>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</si>
  <si>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</si>
  <si>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</si>
  <si>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</si>
  <si>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</si>
  <si>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</si>
  <si>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</si>
  <si>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</si>
  <si>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</si>
  <si>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</si>
  <si>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</si>
  <si>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</si>
  <si>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</si>
  <si>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</si>
  <si>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</si>
  <si>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</si>
  <si>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</si>
  <si>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</si>
  <si>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</si>
  <si>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</si>
  <si>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</si>
  <si>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</si>
  <si>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</si>
  <si>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</si>
  <si>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</si>
  <si>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</si>
  <si>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</si>
  <si>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</si>
  <si>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</si>
  <si>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</si>
  <si>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</si>
  <si>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</si>
  <si>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</si>
  <si>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</si>
  <si>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</si>
  <si>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</si>
  <si>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</si>
  <si>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</si>
  <si>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</si>
  <si>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</si>
  <si>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</si>
  <si>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</si>
  <si>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</si>
  <si>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</si>
  <si>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</si>
  <si>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</si>
  <si>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</si>
  <si>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</si>
  <si>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</si>
  <si>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</si>
  <si>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</si>
  <si>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</si>
  <si>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</si>
  <si>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</si>
  <si>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</si>
  <si>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</si>
  <si>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</si>
  <si>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</si>
  <si>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</si>
  <si>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</si>
  <si>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</si>
  <si>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</si>
  <si>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</si>
  <si>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</si>
  <si>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</si>
  <si>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</si>
  <si>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</si>
  <si>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</si>
  <si>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</si>
  <si>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</si>
  <si>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</si>
  <si>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</si>
  <si>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</si>
  <si>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</si>
  <si>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</si>
  <si>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</si>
  <si>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</si>
  <si>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</si>
  <si>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</si>
  <si>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</si>
  <si>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</si>
  <si>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</si>
  <si>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</si>
  <si>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</si>
  <si>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</si>
  <si>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</si>
  <si>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</si>
  <si>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</si>
  <si>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</si>
  <si>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</si>
  <si>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</si>
  <si>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</si>
  <si>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</si>
  <si>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</si>
  <si>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</si>
  <si>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</si>
  <si>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</si>
  <si>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</si>
  <si>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</si>
  <si>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</si>
  <si>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</si>
  <si>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</si>
  <si>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</si>
  <si>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</si>
  <si>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</si>
  <si>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</si>
  <si>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</si>
  <si>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</si>
  <si>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</si>
  <si>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</si>
  <si>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</si>
  <si>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</si>
  <si>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</si>
  <si>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</si>
  <si>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</si>
  <si>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</si>
  <si>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</si>
  <si>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</si>
  <si>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</si>
  <si>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</si>
  <si>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</si>
  <si>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</si>
  <si>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</si>
  <si>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</si>
  <si>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</si>
  <si>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</si>
  <si>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</si>
  <si>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</si>
  <si>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</si>
  <si>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</si>
  <si>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</si>
  <si>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</si>
  <si>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</si>
  <si>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</si>
  <si>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</si>
  <si>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</si>
  <si>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</si>
  <si>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</si>
  <si>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</si>
  <si>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</si>
  <si>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</si>
  <si>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</si>
  <si>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</si>
  <si>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</si>
  <si>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</si>
  <si>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</si>
  <si>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</si>
  <si>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</si>
  <si>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</si>
  <si>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</si>
  <si>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</si>
  <si>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</si>
  <si>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</si>
  <si>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</si>
  <si>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</si>
  <si>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</si>
  <si>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</si>
  <si>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</si>
  <si>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</si>
  <si>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</si>
  <si>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</si>
  <si>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</si>
  <si>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</si>
  <si>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</si>
  <si>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</si>
  <si>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</si>
  <si>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</si>
  <si>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</si>
  <si>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</si>
  <si>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</si>
  <si>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</si>
  <si>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</si>
  <si>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</si>
  <si>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</si>
  <si>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</si>
  <si>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</si>
  <si>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</si>
  <si>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</si>
  <si>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</si>
  <si>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</si>
  <si>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</si>
  <si>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</si>
  <si>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</si>
  <si>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</si>
  <si>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</si>
  <si>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</si>
  <si>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</si>
  <si>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</si>
  <si>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</si>
  <si>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</si>
  <si>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</si>
  <si>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</si>
  <si>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</si>
  <si>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</si>
  <si>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</si>
  <si>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</si>
  <si>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</si>
  <si>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</si>
  <si>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</si>
  <si>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</si>
  <si>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</si>
  <si>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</si>
  <si>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</si>
  <si>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</si>
  <si>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</si>
  <si>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</si>
  <si>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</si>
  <si>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</si>
  <si>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</si>
  <si>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</si>
  <si>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</si>
  <si>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</si>
  <si>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</si>
  <si>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</si>
  <si>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</si>
  <si>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</si>
  <si>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</si>
  <si>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</si>
  <si>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</si>
  <si>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</si>
  <si>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</si>
  <si>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</si>
  <si>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</si>
  <si>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</si>
  <si>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</si>
  <si>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</si>
  <si>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</si>
  <si>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</si>
  <si>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</si>
  <si>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</si>
  <si>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</si>
  <si>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</si>
  <si>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</si>
  <si>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</si>
  <si>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</si>
  <si>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</si>
  <si>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</si>
  <si>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</si>
  <si>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</si>
  <si>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</si>
  <si>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</si>
  <si>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</si>
  <si>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</si>
  <si>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</si>
  <si>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</si>
  <si>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</si>
  <si>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</si>
  <si>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</si>
  <si>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</si>
  <si>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</si>
  <si>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</si>
  <si>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</si>
  <si>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</si>
  <si>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</si>
  <si>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</si>
  <si>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</si>
  <si>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</si>
  <si>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</si>
  <si>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</si>
  <si>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</si>
  <si>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</si>
  <si>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</si>
  <si>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</si>
  <si>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</si>
  <si>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</si>
  <si>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</si>
  <si>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</si>
  <si>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</si>
  <si>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</si>
  <si>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</si>
  <si>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</si>
  <si>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</si>
  <si>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</si>
  <si>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</si>
  <si>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</si>
  <si>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</si>
  <si>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</si>
  <si>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</si>
  <si>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</si>
  <si>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</si>
  <si>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</si>
  <si>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</si>
  <si>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</si>
  <si>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</si>
  <si>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</si>
  <si>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</si>
  <si>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</si>
  <si>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</si>
  <si>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</si>
  <si>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</si>
  <si>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</si>
  <si>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</si>
  <si>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</si>
  <si>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</si>
  <si>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</si>
  <si>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</si>
  <si>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</si>
  <si>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</si>
  <si>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</si>
  <si>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</si>
  <si>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</si>
  <si>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</si>
  <si>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</si>
  <si>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</si>
  <si>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</si>
  <si>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</si>
  <si>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</si>
  <si>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</si>
  <si>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</si>
  <si>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</si>
  <si>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</si>
  <si>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</si>
  <si>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</si>
  <si>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</si>
  <si>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</si>
  <si>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</si>
  <si>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</si>
  <si>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</si>
  <si>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</si>
  <si>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</si>
  <si>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</si>
  <si>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</si>
  <si>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</si>
  <si>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</si>
  <si>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</si>
  <si>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</si>
  <si>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</si>
  <si>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</si>
  <si>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</si>
  <si>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</si>
  <si>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</si>
  <si>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</si>
  <si>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</si>
  <si>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</si>
  <si>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</si>
  <si>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</si>
  <si>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</si>
  <si>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</si>
  <si>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</si>
  <si>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</si>
  <si>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</si>
  <si>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</si>
  <si>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</si>
  <si>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</si>
  <si>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</si>
  <si>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</si>
  <si>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</si>
  <si>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</si>
  <si>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</si>
  <si>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</si>
  <si>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</si>
  <si>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</si>
  <si>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</si>
  <si>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</si>
  <si>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</si>
  <si>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</si>
  <si>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</si>
  <si>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</si>
  <si>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</si>
  <si>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</si>
  <si>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</si>
  <si>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</si>
  <si>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</si>
  <si>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</si>
  <si>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</si>
  <si>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</si>
  <si>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</si>
  <si>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</si>
  <si>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</si>
  <si>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</si>
  <si>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</si>
  <si>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</si>
  <si>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</si>
  <si>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</si>
  <si>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</si>
  <si>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</si>
  <si>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</si>
  <si>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</si>
  <si>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</si>
  <si>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</si>
  <si>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</si>
  <si>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</si>
  <si>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</si>
  <si>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</si>
  <si>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</si>
  <si>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</si>
  <si>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</si>
  <si>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</si>
  <si>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</si>
  <si>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</si>
  <si>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</si>
  <si>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</si>
  <si>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</si>
  <si>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</si>
  <si>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</si>
  <si>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</si>
  <si>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</si>
  <si>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</si>
  <si>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</si>
  <si>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</si>
  <si>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</si>
  <si>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</si>
  <si>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</si>
  <si>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</si>
  <si>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</si>
  <si>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</si>
  <si>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</si>
  <si>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</si>
  <si>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</si>
  <si>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</si>
  <si>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</si>
  <si>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</si>
  <si>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</si>
  <si>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</si>
  <si>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</si>
  <si>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</si>
  <si>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</si>
  <si>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</si>
  <si>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</si>
  <si>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</si>
  <si>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</si>
  <si>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</si>
  <si>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</si>
  <si>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</si>
  <si>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</si>
  <si>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</si>
  <si>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</si>
  <si>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</si>
  <si>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</si>
  <si>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</si>
  <si>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</si>
  <si>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</si>
  <si>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</si>
  <si>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</si>
  <si>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</si>
  <si>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</si>
  <si>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</si>
  <si>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</si>
  <si>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</si>
  <si>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</si>
  <si>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</si>
  <si>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</si>
  <si>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</si>
  <si>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</si>
  <si>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</si>
  <si>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</si>
  <si>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</si>
  <si>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</si>
  <si>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</si>
  <si>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</si>
  <si>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</si>
  <si>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</si>
  <si>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</si>
  <si>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</si>
  <si>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</si>
  <si>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</si>
  <si>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</si>
  <si>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</si>
  <si>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</si>
  <si>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</si>
  <si>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</si>
  <si>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</si>
  <si>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</si>
  <si>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</si>
  <si>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</si>
  <si>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</si>
  <si>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</si>
  <si>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</si>
  <si>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</si>
  <si>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</si>
  <si>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</si>
  <si>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</si>
  <si>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</si>
  <si>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</si>
  <si>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</si>
  <si>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</si>
  <si>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</si>
  <si>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</si>
  <si>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</si>
  <si>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</si>
  <si>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</si>
  <si>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</si>
  <si>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</si>
  <si>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</si>
  <si>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</si>
  <si>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</si>
  <si>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</si>
  <si>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</si>
  <si>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</si>
  <si>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</si>
  <si>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</si>
  <si>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</si>
  <si>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</si>
  <si>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</si>
  <si>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</si>
  <si>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</si>
  <si>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</si>
  <si>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</si>
  <si>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</si>
  <si>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</si>
  <si>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</si>
  <si>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</si>
  <si>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</si>
  <si>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</si>
  <si>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</si>
  <si>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</si>
  <si>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</si>
  <si>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</si>
  <si>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</si>
  <si>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</si>
  <si>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</si>
  <si>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</si>
  <si>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</si>
  <si>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</si>
  <si>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</si>
  <si>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</si>
  <si>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</si>
  <si>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</si>
  <si>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</si>
  <si>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</si>
  <si>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</si>
  <si>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</si>
  <si>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</si>
  <si>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</si>
  <si>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</si>
  <si>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</si>
  <si>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</si>
  <si>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</si>
  <si>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</si>
  <si>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</si>
  <si>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</si>
  <si>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</si>
  <si>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</si>
  <si>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</si>
  <si>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</si>
  <si>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</si>
  <si>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</si>
  <si>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</si>
  <si>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</si>
  <si>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</si>
  <si>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</si>
  <si>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</si>
  <si>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</si>
  <si>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</si>
  <si>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</si>
  <si>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</si>
  <si>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</si>
  <si>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</si>
  <si>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</si>
  <si>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</si>
  <si>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</si>
  <si>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</si>
  <si>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</si>
  <si>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</si>
  <si>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</si>
  <si>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</si>
  <si>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</si>
  <si>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</si>
  <si>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</si>
  <si>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</si>
  <si>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</si>
  <si>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</si>
  <si>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</si>
  <si>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</si>
  <si>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</si>
  <si>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</si>
  <si>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</si>
  <si>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</si>
  <si>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</si>
  <si>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</si>
  <si>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</si>
  <si>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</si>
  <si>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</si>
  <si>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</si>
  <si>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</si>
  <si>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</si>
  <si>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</si>
  <si>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</si>
  <si>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</si>
  <si>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</si>
  <si>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</si>
  <si>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</si>
  <si>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</si>
  <si>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</si>
  <si>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</si>
  <si>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</si>
  <si>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</si>
  <si>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</si>
  <si>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</si>
  <si>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</si>
  <si>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</si>
  <si>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</si>
  <si>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</si>
  <si>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</si>
  <si>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</si>
  <si>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</si>
  <si>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</si>
  <si>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</si>
  <si>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</si>
  <si>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</si>
  <si>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</si>
  <si>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</si>
  <si>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</si>
  <si>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</si>
  <si>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</si>
  <si>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</si>
  <si>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</si>
  <si>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</si>
  <si>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</si>
  <si>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</si>
  <si>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</si>
  <si>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</si>
  <si>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</si>
  <si>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</si>
  <si>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</si>
  <si>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</si>
  <si>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</si>
  <si>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</si>
  <si>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</si>
  <si>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</si>
  <si>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</si>
  <si>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</si>
  <si>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</si>
  <si>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</si>
  <si>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</si>
  <si>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</si>
  <si>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</si>
  <si>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</si>
  <si>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</si>
  <si>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</si>
  <si>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</si>
  <si>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</si>
  <si>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</si>
  <si>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</si>
  <si>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</si>
  <si>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</si>
  <si>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</si>
  <si>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</si>
  <si>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</si>
  <si>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</si>
  <si>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</si>
  <si>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</si>
  <si>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</si>
  <si>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</si>
  <si>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</si>
  <si>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</si>
  <si>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</si>
  <si>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</si>
  <si>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</si>
  <si>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</si>
  <si>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</si>
  <si>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</si>
  <si>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</si>
  <si>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</si>
  <si>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</si>
  <si>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</si>
  <si>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</si>
  <si>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</si>
  <si>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</si>
  <si>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</si>
  <si>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</si>
  <si>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</si>
  <si>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</si>
  <si>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</si>
  <si>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</si>
  <si>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</si>
  <si>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</si>
  <si>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</si>
  <si>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</si>
  <si>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</si>
  <si>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</si>
  <si>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</si>
  <si>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</si>
  <si>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</si>
  <si>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</si>
  <si>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</si>
  <si>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</si>
  <si>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</si>
  <si>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</si>
  <si>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</si>
  <si>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</si>
  <si>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</si>
  <si>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</si>
  <si>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</si>
  <si>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</si>
  <si>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</si>
  <si>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</si>
  <si>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</si>
  <si>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</si>
  <si>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</si>
  <si>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</si>
  <si>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</si>
  <si>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</si>
  <si>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</si>
  <si>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</si>
  <si>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</si>
  <si>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</si>
  <si>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</si>
  <si>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</si>
  <si>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</si>
  <si>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</si>
  <si>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</si>
  <si>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</si>
  <si>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</si>
  <si>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</si>
  <si>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</si>
  <si>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</si>
  <si>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</si>
  <si>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</si>
  <si>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</si>
  <si>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</si>
  <si>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</si>
  <si>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</si>
  <si>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</si>
  <si>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</si>
  <si>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</si>
  <si>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</si>
  <si>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</si>
  <si>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</si>
  <si>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</si>
  <si>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</si>
  <si>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</si>
  <si>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</si>
  <si>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</si>
  <si>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</si>
  <si>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</si>
  <si>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</si>
  <si>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</si>
  <si>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</si>
  <si>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</si>
  <si>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</si>
  <si>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</si>
  <si>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</si>
  <si>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</si>
  <si>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</si>
  <si>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</si>
  <si>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</si>
  <si>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</si>
  <si>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</si>
  <si>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</si>
  <si>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</si>
  <si>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</si>
  <si>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</si>
  <si>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</si>
  <si>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</si>
  <si>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</si>
  <si>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</si>
  <si>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</si>
  <si>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</si>
  <si>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</si>
  <si>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</si>
  <si>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</si>
  <si>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</si>
  <si>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</si>
  <si>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</si>
  <si>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</si>
  <si>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</si>
  <si>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</si>
  <si>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</si>
  <si>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</si>
  <si>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</si>
  <si>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</si>
  <si>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</si>
  <si>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</si>
  <si>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</si>
  <si>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</si>
  <si>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</si>
  <si>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</si>
  <si>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</si>
  <si>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</si>
  <si>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</si>
  <si>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</si>
  <si>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</si>
  <si>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</si>
  <si>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</si>
  <si>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</si>
  <si>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</si>
  <si>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</si>
  <si>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</si>
  <si>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</si>
  <si>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</si>
  <si>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</si>
  <si>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</si>
  <si>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</si>
  <si>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</si>
  <si>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</si>
  <si>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</si>
  <si>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</si>
  <si>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</si>
  <si>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</si>
  <si>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</si>
  <si>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</si>
  <si>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</si>
  <si>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</si>
  <si>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</si>
  <si>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</si>
  <si>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</si>
  <si>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</si>
  <si>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</si>
  <si>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</si>
  <si>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</si>
  <si>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</si>
  <si>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</si>
  <si>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</si>
  <si>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</si>
  <si>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</si>
  <si>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</si>
  <si>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</si>
  <si>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</si>
  <si>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</si>
  <si>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</si>
  <si>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</si>
  <si>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</si>
  <si>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</si>
  <si>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</si>
  <si>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</si>
  <si>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</si>
  <si>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</si>
  <si>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</si>
  <si>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</si>
  <si>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</si>
  <si>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</si>
  <si>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</si>
  <si>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</si>
  <si>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</si>
  <si>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</si>
  <si>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</si>
  <si>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</si>
  <si>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</si>
  <si>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</si>
  <si>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</si>
  <si>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</si>
  <si>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</si>
  <si>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</si>
  <si>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</si>
  <si>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</si>
  <si>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</si>
  <si>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</si>
  <si>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</si>
  <si>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</si>
  <si>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</si>
  <si>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</si>
  <si>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</si>
  <si>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</si>
  <si>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</si>
  <si>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</si>
  <si>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</si>
  <si>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</si>
  <si>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</si>
  <si>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</si>
  <si>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</si>
  <si>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</si>
  <si>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</si>
  <si>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</si>
  <si>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</si>
  <si>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</si>
  <si>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</si>
  <si>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</si>
  <si>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</si>
  <si>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</si>
  <si>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</si>
  <si>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</si>
  <si>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</si>
  <si>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</si>
  <si>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</si>
  <si>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</si>
  <si>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</si>
  <si>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</si>
  <si>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</si>
  <si>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</si>
  <si>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</si>
  <si>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</si>
  <si>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</si>
  <si>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</si>
  <si>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</si>
  <si>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</si>
  <si>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</si>
  <si>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</si>
  <si>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</si>
  <si>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</si>
  <si>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</si>
  <si>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</si>
  <si>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</si>
  <si>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</si>
  <si>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</si>
  <si>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</si>
  <si>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</si>
  <si>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</si>
  <si>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</si>
  <si>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</si>
  <si>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</si>
  <si>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</si>
  <si>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</si>
  <si>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</si>
  <si>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</si>
  <si>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</si>
  <si>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</si>
  <si>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</si>
  <si>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</si>
  <si>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</si>
  <si>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</si>
  <si>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</si>
  <si>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</si>
  <si>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</si>
  <si>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</si>
  <si>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</si>
  <si>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</si>
  <si>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</si>
  <si>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</si>
  <si>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</si>
  <si>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</si>
  <si>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</si>
  <si>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</si>
  <si>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</si>
  <si>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</si>
  <si>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</si>
  <si>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</si>
  <si>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</si>
  <si>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</si>
  <si>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</si>
  <si>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</si>
  <si>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</si>
  <si>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</si>
  <si>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</si>
  <si>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</si>
  <si>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</si>
  <si>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</si>
  <si>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</si>
  <si>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</si>
  <si>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</si>
  <si>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</si>
  <si>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</si>
  <si>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</si>
  <si>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</si>
  <si>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</si>
  <si>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</si>
  <si>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</si>
  <si>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</si>
  <si>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</si>
  <si>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</si>
  <si>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</si>
  <si>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</si>
  <si>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</si>
  <si>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</si>
  <si>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</si>
  <si>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</si>
  <si>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</si>
  <si>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</si>
  <si>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</si>
  <si>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</si>
  <si>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</si>
  <si>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</si>
  <si>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</si>
  <si>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</si>
  <si>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</si>
  <si>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</si>
  <si>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</si>
  <si>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</si>
  <si>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</si>
  <si>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</si>
  <si>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</si>
  <si>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</si>
  <si>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</si>
  <si>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</si>
  <si>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</si>
  <si>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</si>
  <si>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</si>
  <si>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</si>
  <si>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</si>
  <si>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</si>
  <si>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</si>
  <si>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</si>
  <si>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</si>
  <si>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</si>
  <si>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</si>
  <si>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</si>
  <si>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</si>
  <si>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</si>
  <si>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</si>
  <si>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</si>
  <si>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</si>
  <si>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</si>
  <si>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</si>
  <si>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</si>
  <si>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</si>
  <si>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</si>
  <si>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</si>
  <si>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</si>
  <si>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</si>
  <si>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</si>
  <si>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</si>
  <si>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</si>
  <si>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</si>
  <si>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</si>
  <si>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</si>
  <si>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</si>
  <si>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</si>
  <si>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</si>
  <si>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</si>
  <si>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</si>
  <si>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</si>
  <si>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</si>
  <si>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</si>
  <si>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</si>
  <si>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</si>
  <si>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</si>
  <si>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</si>
  <si>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</si>
  <si>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</si>
  <si>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</si>
  <si>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</si>
  <si>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</si>
  <si>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</si>
  <si>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</si>
  <si>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</si>
  <si>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</si>
  <si>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</si>
  <si>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</si>
  <si>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</si>
  <si>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</si>
  <si>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</si>
  <si>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</si>
  <si>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</si>
  <si>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</si>
  <si>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</si>
  <si>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</si>
  <si>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</si>
  <si>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</si>
  <si>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</si>
  <si>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</si>
  <si>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</si>
  <si>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</si>
  <si>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</si>
  <si>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</si>
  <si>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</si>
  <si>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</si>
  <si>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</si>
  <si>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</si>
  <si>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</si>
  <si>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</si>
  <si>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</si>
  <si>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</si>
  <si>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</si>
  <si>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</si>
  <si>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</si>
  <si>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</si>
  <si>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</si>
  <si>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</si>
  <si>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</si>
  <si>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</si>
  <si>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</si>
  <si>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</si>
  <si>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</si>
  <si>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</si>
  <si>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</si>
  <si>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</si>
  <si>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</si>
  <si>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</si>
  <si>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</si>
  <si>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</si>
  <si>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</si>
  <si>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</si>
  <si>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</si>
  <si>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</si>
  <si>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</si>
  <si>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</si>
  <si>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</si>
  <si>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</si>
  <si>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</si>
  <si>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</si>
  <si>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</si>
  <si>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</si>
  <si>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</si>
  <si>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</si>
  <si>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</si>
  <si>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</si>
  <si>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</si>
  <si>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</si>
  <si>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</si>
  <si>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</si>
  <si>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</si>
  <si>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</si>
  <si>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</si>
  <si>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</si>
  <si>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</si>
  <si>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</si>
  <si>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</si>
  <si>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</si>
  <si>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</si>
  <si>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</si>
  <si>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</si>
  <si>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</si>
  <si>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</si>
  <si>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</si>
  <si>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</si>
  <si>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</si>
  <si>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</si>
  <si>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</si>
  <si>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</si>
  <si>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</si>
  <si>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</si>
  <si>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</si>
  <si>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</si>
  <si>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</si>
  <si>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</si>
  <si>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</si>
  <si>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</si>
  <si>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</si>
  <si>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</si>
  <si>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</si>
  <si>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</si>
  <si>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</si>
  <si>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</si>
  <si>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</si>
  <si>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</si>
  <si>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</si>
  <si>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</si>
  <si>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</si>
  <si>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</si>
  <si>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</si>
  <si>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</si>
  <si>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</si>
  <si>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</si>
  <si>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</si>
  <si>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</si>
  <si>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</si>
  <si>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</si>
  <si>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</si>
  <si>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</si>
  <si>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</si>
  <si>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</si>
  <si>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</si>
  <si>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</si>
  <si>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</si>
  <si>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</si>
  <si>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</si>
  <si>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</si>
  <si>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</si>
  <si>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</si>
  <si>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</si>
  <si>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</si>
  <si>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</si>
  <si>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</si>
  <si>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</si>
  <si>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</si>
  <si>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</si>
  <si>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</si>
  <si>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</si>
  <si>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</si>
  <si>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</si>
  <si>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</si>
  <si>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</si>
  <si>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</si>
  <si>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</si>
  <si>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</si>
  <si>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</si>
  <si>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</si>
  <si>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</si>
  <si>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</si>
  <si>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</si>
  <si>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</si>
  <si>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</si>
  <si>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</si>
  <si>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</si>
  <si>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</si>
  <si>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</si>
  <si>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</si>
  <si>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</si>
  <si>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</si>
  <si>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</si>
  <si>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</si>
  <si>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</si>
  <si>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</si>
  <si>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</si>
  <si>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</si>
  <si>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</si>
  <si>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</si>
  <si>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</si>
  <si>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</si>
  <si>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</si>
  <si>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</si>
  <si>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</si>
  <si>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</si>
  <si>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</si>
  <si>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</si>
  <si>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</si>
  <si>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</si>
  <si>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</si>
  <si>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</si>
  <si>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</si>
  <si>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</si>
  <si>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</si>
  <si>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</si>
  <si>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</si>
  <si>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</si>
  <si>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</si>
  <si>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</si>
  <si>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</si>
  <si>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</si>
  <si>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</si>
  <si>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</si>
  <si>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</si>
  <si>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</si>
  <si>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</si>
  <si>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</si>
  <si>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</si>
  <si>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</si>
  <si>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</si>
  <si>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</si>
  <si>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</si>
  <si>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</si>
  <si>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</si>
  <si>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</si>
  <si>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</si>
  <si>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</si>
  <si>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</si>
  <si>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</si>
  <si>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</si>
  <si>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</si>
  <si>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</si>
  <si>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</si>
  <si>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</si>
  <si>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</si>
  <si>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</si>
  <si>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</si>
  <si>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</si>
  <si>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</si>
  <si>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</si>
  <si>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</si>
  <si>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</si>
  <si>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</si>
  <si>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</si>
  <si>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</si>
  <si>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</si>
  <si>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</si>
  <si>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</si>
  <si>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</si>
  <si>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</si>
  <si>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</si>
  <si>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</si>
  <si>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</si>
  <si>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</si>
  <si>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</si>
  <si>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</si>
  <si>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</si>
  <si>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</si>
  <si>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</si>
  <si>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</si>
  <si>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</si>
  <si>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</si>
  <si>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</si>
  <si>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</si>
  <si>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</si>
  <si>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</si>
  <si>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</si>
  <si>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</si>
  <si>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</si>
  <si>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</si>
  <si>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</si>
  <si>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</si>
  <si>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</si>
  <si>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</si>
  <si>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</si>
  <si>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</si>
  <si>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</si>
  <si>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</si>
  <si>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</si>
  <si>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</si>
  <si>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</si>
  <si>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</si>
  <si>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</si>
  <si>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</si>
  <si>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</si>
  <si>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</si>
  <si>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</si>
  <si>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</si>
  <si>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</si>
  <si>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</si>
  <si>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</si>
  <si>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</si>
  <si>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</si>
  <si>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</si>
  <si>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</si>
  <si>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</si>
  <si>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</si>
  <si>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</si>
  <si>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</si>
  <si>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</si>
  <si>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</si>
  <si>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</si>
  <si>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</si>
  <si>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</si>
  <si>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</si>
  <si>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</si>
  <si>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</si>
  <si>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</si>
  <si>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</si>
  <si>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</si>
  <si>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</si>
  <si>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</si>
  <si>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</si>
  <si>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</si>
  <si>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</si>
  <si>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</si>
  <si>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</si>
  <si>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</si>
  <si>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</si>
  <si>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</si>
  <si>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</si>
  <si>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</si>
  <si>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</si>
  <si>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</si>
  <si>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</si>
  <si>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</si>
  <si>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</si>
  <si>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</si>
  <si>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</si>
  <si>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</si>
  <si>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</si>
  <si>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</si>
  <si>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</si>
  <si>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</si>
  <si>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</si>
  <si>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</si>
  <si>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</si>
  <si>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</si>
  <si>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</si>
  <si>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</si>
  <si>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</si>
  <si>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</si>
  <si>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</si>
  <si>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</si>
  <si>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</si>
  <si>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</si>
  <si>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</si>
  <si>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</si>
  <si>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</si>
  <si>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</si>
  <si>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</si>
  <si>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</si>
  <si>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</si>
  <si>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</si>
  <si>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</si>
  <si>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</si>
  <si>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</si>
  <si>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</si>
  <si>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</si>
  <si>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</si>
  <si>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</si>
  <si>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</si>
  <si>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</si>
  <si>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</si>
  <si>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</si>
  <si>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</si>
  <si>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</si>
  <si>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</si>
  <si>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</si>
  <si>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</si>
  <si>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</si>
  <si>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</si>
  <si>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</si>
  <si>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</si>
  <si>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</si>
  <si>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</si>
  <si>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</si>
  <si>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</si>
  <si>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</si>
  <si>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</si>
  <si>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</si>
  <si>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</si>
  <si>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</si>
  <si>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</si>
  <si>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</si>
  <si>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</si>
  <si>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</si>
  <si>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</si>
  <si>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</si>
  <si>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</si>
  <si>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</si>
  <si>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</si>
  <si>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</si>
  <si>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</si>
  <si>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</si>
  <si>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</si>
  <si>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</si>
  <si>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</si>
  <si>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</si>
  <si>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</si>
  <si>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</si>
  <si>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</si>
  <si>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</si>
  <si>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</si>
  <si>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</si>
  <si>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</si>
  <si>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</si>
  <si>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</si>
  <si>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</si>
  <si>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</si>
  <si>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</si>
  <si>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</si>
  <si>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</si>
  <si>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</si>
  <si>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</si>
  <si>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</si>
  <si>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</si>
  <si>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</si>
  <si>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</si>
  <si>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</si>
  <si>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</si>
  <si>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</si>
  <si>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</si>
  <si>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</si>
  <si>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</si>
  <si>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</si>
  <si>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</si>
  <si>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</si>
  <si>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</si>
  <si>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</si>
  <si>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</si>
  <si>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</si>
  <si>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</si>
  <si>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</si>
  <si>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</si>
  <si>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</si>
  <si>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</si>
  <si>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</si>
  <si>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</si>
  <si>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</si>
  <si>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</si>
  <si>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</si>
  <si>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</si>
  <si>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</si>
  <si>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</si>
  <si>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</si>
  <si>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</si>
  <si>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</si>
  <si>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</si>
  <si>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</si>
  <si>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</si>
  <si>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</si>
  <si>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</si>
  <si>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</si>
  <si>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</si>
  <si>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</si>
  <si>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</si>
  <si>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</si>
  <si>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</si>
  <si>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</si>
  <si>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</si>
  <si>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</si>
  <si>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</si>
  <si>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</si>
  <si>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</si>
  <si>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</si>
  <si>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</si>
  <si>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</si>
  <si>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</si>
  <si>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</si>
  <si>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</si>
  <si>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</si>
  <si>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</si>
  <si>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</si>
  <si>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</si>
  <si>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</si>
  <si>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</si>
  <si>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</si>
  <si>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</si>
  <si>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</si>
  <si>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</si>
  <si>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</si>
  <si>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</si>
  <si>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</si>
  <si>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</si>
  <si>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</si>
  <si>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</si>
  <si>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</si>
  <si>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</si>
  <si>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</si>
  <si>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</si>
  <si>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</si>
  <si>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</si>
  <si>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</si>
  <si>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</si>
  <si>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</si>
  <si>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</si>
  <si>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</si>
  <si>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</si>
  <si>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</si>
  <si>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</si>
  <si>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</si>
  <si>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</si>
  <si>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</si>
  <si>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</si>
  <si>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</si>
  <si>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</si>
  <si>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</si>
  <si>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</si>
  <si>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</si>
  <si>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</si>
  <si>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</si>
  <si>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</si>
  <si>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</si>
  <si>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</si>
  <si>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</si>
  <si>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</si>
  <si>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</si>
  <si>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</si>
  <si>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</si>
  <si>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</si>
  <si>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</si>
  <si>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</si>
  <si>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</si>
  <si>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</si>
  <si>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</si>
  <si>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</si>
  <si>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</si>
  <si>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</si>
  <si>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</si>
  <si>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</si>
  <si>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</si>
  <si>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</si>
  <si>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</si>
  <si>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</si>
  <si>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</si>
  <si>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</si>
  <si>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</si>
  <si>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</si>
  <si>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</si>
  <si>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</si>
  <si>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</si>
  <si>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</si>
  <si>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</si>
  <si>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</si>
  <si>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</si>
  <si>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</si>
  <si>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</si>
  <si>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</si>
  <si>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</si>
  <si>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</si>
  <si>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</si>
  <si>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</si>
  <si>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</si>
  <si>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</si>
  <si>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</si>
  <si>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</si>
  <si>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</si>
  <si>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</si>
  <si>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</si>
  <si>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</si>
  <si>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</si>
  <si>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</si>
  <si>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</si>
  <si>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</si>
  <si>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</si>
  <si>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</si>
  <si>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</si>
  <si>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</si>
  <si>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</si>
  <si>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</si>
  <si>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</si>
  <si>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</si>
  <si>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</si>
  <si>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</si>
  <si>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</si>
  <si>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</si>
  <si>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</si>
  <si>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</si>
  <si>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</si>
  <si>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</si>
  <si>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</si>
  <si>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</si>
  <si>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</si>
  <si>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</si>
  <si>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</si>
  <si>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</si>
  <si>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</si>
  <si>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</si>
  <si>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</si>
  <si>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</si>
  <si>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</si>
  <si>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</si>
  <si>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</si>
  <si>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</si>
  <si>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</si>
  <si>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</si>
  <si>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</si>
  <si>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</si>
  <si>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</si>
  <si>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</si>
  <si>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</si>
  <si>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</si>
  <si>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</si>
  <si>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</si>
  <si>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</si>
  <si>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</si>
  <si>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</si>
  <si>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</si>
  <si>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</si>
  <si>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</si>
  <si>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</si>
  <si>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</si>
  <si>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</si>
  <si>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</si>
  <si>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</si>
  <si>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</si>
  <si>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</si>
  <si>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</si>
  <si>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</si>
  <si>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</si>
  <si>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</si>
  <si>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</si>
  <si>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</si>
  <si>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</si>
  <si>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</si>
  <si>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</si>
  <si>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</si>
  <si>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</si>
  <si>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</si>
  <si>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</si>
  <si>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</si>
  <si>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</si>
  <si>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</si>
  <si>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</si>
  <si>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</si>
  <si>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</si>
  <si>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</si>
  <si>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</si>
  <si>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</si>
  <si>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</si>
  <si>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</si>
  <si>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</si>
  <si>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</si>
  <si>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</si>
  <si>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</si>
  <si>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</si>
  <si>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</si>
  <si>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</si>
  <si>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</si>
  <si>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</si>
  <si>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</si>
  <si>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</si>
  <si>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</si>
  <si>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</si>
  <si>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</si>
  <si>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</si>
  <si>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</si>
  <si>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</si>
  <si>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</si>
  <si>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</si>
  <si>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</si>
  <si>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</si>
  <si>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</si>
  <si>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</si>
  <si>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</si>
  <si>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</si>
  <si>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</si>
  <si>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</si>
  <si>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</si>
  <si>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</si>
  <si>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</si>
  <si>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</si>
  <si>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</si>
  <si>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</si>
  <si>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</si>
  <si>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</si>
  <si>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</si>
  <si>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</si>
  <si>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</si>
  <si>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</si>
  <si>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</si>
  <si>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</si>
  <si>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</si>
  <si>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</si>
  <si>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</si>
  <si>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</si>
  <si>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</si>
  <si>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</si>
  <si>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</si>
  <si>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</si>
  <si>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</si>
  <si>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</si>
  <si>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</si>
  <si>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</si>
  <si>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</si>
  <si>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</si>
  <si>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</si>
  <si>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</si>
  <si>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</si>
  <si>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</si>
  <si>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</si>
  <si>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</si>
  <si>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</si>
  <si>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</si>
  <si>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</si>
  <si>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</si>
  <si>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</si>
  <si>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</si>
  <si>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</si>
  <si>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</si>
  <si>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</si>
  <si>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</si>
  <si>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</si>
  <si>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</si>
  <si>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</si>
  <si>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</si>
  <si>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</si>
  <si>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</si>
  <si>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</si>
  <si>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</si>
  <si>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</si>
  <si>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</si>
  <si>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</si>
  <si>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</si>
  <si>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</si>
  <si>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</si>
  <si>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</si>
  <si>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</si>
  <si>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</si>
  <si>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</si>
  <si>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</si>
  <si>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</si>
  <si>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</si>
  <si>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</si>
  <si>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</si>
  <si>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</si>
  <si>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</si>
  <si>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</si>
  <si>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</si>
  <si>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</si>
  <si>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</si>
  <si>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</si>
  <si>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</si>
  <si>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</si>
  <si>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</si>
  <si>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</si>
  <si>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</si>
  <si>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</si>
  <si>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</si>
  <si>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</si>
  <si>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</si>
  <si>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</si>
  <si>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</si>
  <si>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</si>
  <si>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</si>
  <si>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</si>
  <si>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</si>
  <si>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</si>
  <si>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</si>
  <si>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</si>
  <si>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</si>
  <si>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</si>
  <si>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</si>
  <si>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</si>
  <si>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</si>
  <si>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</si>
  <si>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</si>
  <si>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</si>
  <si>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</si>
  <si>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</si>
  <si>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</si>
  <si>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</si>
  <si>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</si>
  <si>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</si>
  <si>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</si>
  <si>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</si>
  <si>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</si>
  <si>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</si>
  <si>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</si>
  <si>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</si>
  <si>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</si>
  <si>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</si>
  <si>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</si>
  <si>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</si>
  <si>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</si>
  <si>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</si>
  <si>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</si>
  <si>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</si>
  <si>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</si>
  <si>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</si>
  <si>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</si>
  <si>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</si>
  <si>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</si>
  <si>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</si>
  <si>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</si>
  <si>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</si>
  <si>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</si>
  <si>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</si>
  <si>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</si>
  <si>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</si>
  <si>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</si>
  <si>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</si>
  <si>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</si>
  <si>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</si>
  <si>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</si>
  <si>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</si>
  <si>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</si>
  <si>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</si>
  <si>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</si>
  <si>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</si>
  <si>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</si>
  <si>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</si>
  <si>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</si>
  <si>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</si>
  <si>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</si>
  <si>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</si>
  <si>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</si>
  <si>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</si>
  <si>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</si>
  <si>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</si>
  <si>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</si>
  <si>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</si>
  <si>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</si>
  <si>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</si>
  <si>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</si>
  <si>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</si>
  <si>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</si>
  <si>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</si>
  <si>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</si>
  <si>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</si>
  <si>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</si>
  <si>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</si>
  <si>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</si>
  <si>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</si>
  <si>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</si>
  <si>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</si>
  <si>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</si>
  <si>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</si>
  <si>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</si>
  <si>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</si>
  <si>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</si>
  <si>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</si>
  <si>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</si>
  <si>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</si>
  <si>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</si>
  <si>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</si>
  <si>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</si>
  <si>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</si>
  <si>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</si>
  <si>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</si>
  <si>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</si>
  <si>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</si>
  <si>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</si>
  <si>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</si>
  <si>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</si>
  <si>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</si>
  <si>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</si>
  <si>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</si>
  <si>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</si>
  <si>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</si>
  <si>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</si>
  <si>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</si>
  <si>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</si>
  <si>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</si>
  <si>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</si>
  <si>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</si>
  <si>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</si>
  <si>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</si>
  <si>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</si>
  <si>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</si>
  <si>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</si>
  <si>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</si>
  <si>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</si>
  <si>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</si>
  <si>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</si>
  <si>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</si>
  <si>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</si>
  <si>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</si>
  <si>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</si>
  <si>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</si>
  <si>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</si>
  <si>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</si>
  <si>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</si>
  <si>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</si>
  <si>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</si>
  <si>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</si>
  <si>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</si>
  <si>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</si>
  <si>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</si>
  <si>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</si>
  <si>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</si>
  <si>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</si>
  <si>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</si>
  <si>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</si>
  <si>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</si>
  <si>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</si>
  <si>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</si>
  <si>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</si>
  <si>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</si>
  <si>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</si>
  <si>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</si>
  <si>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</si>
  <si>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</si>
  <si>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</si>
  <si>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</si>
  <si>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</si>
  <si>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</si>
  <si>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</si>
  <si>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</si>
  <si>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</si>
  <si>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</si>
  <si>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</si>
  <si>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</si>
  <si>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</si>
  <si>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</si>
  <si>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</si>
  <si>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</si>
  <si>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</si>
  <si>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</si>
  <si>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</si>
  <si>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</si>
  <si>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</si>
  <si>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</si>
  <si>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</si>
  <si>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</si>
  <si>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</si>
  <si>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</si>
  <si>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</si>
  <si>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</si>
  <si>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</si>
  <si>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</si>
  <si>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</si>
  <si>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</si>
  <si>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</si>
  <si>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</si>
  <si>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</si>
  <si>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</si>
  <si>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</si>
  <si>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</si>
  <si>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</si>
  <si>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</si>
  <si>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</si>
  <si>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</si>
  <si>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</si>
  <si>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</si>
  <si>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</si>
  <si>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</si>
  <si>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</si>
  <si>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</si>
  <si>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</si>
  <si>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</si>
  <si>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</si>
  <si>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</si>
  <si>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</si>
  <si>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</si>
  <si>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</si>
  <si>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</si>
  <si>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</si>
  <si>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</si>
  <si>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</si>
  <si>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</si>
  <si>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</si>
  <si>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</si>
  <si>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</si>
  <si>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</si>
  <si>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</si>
  <si>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</si>
  <si>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</si>
  <si>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</si>
  <si>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</si>
  <si>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</si>
  <si>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</si>
  <si>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</si>
  <si>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</si>
  <si>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</si>
  <si>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</si>
  <si>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</si>
  <si>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</si>
  <si>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</si>
  <si>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</si>
  <si>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</si>
  <si>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</si>
  <si>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</si>
  <si>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</si>
  <si>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</si>
  <si>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</si>
  <si>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</si>
  <si>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</si>
  <si>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</si>
  <si>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</si>
  <si>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</si>
  <si>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</si>
  <si>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</si>
  <si>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</si>
  <si>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</si>
  <si>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</si>
  <si>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</si>
  <si>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</si>
  <si>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</si>
  <si>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</si>
  <si>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</si>
  <si>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</si>
  <si>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</si>
  <si>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</si>
  <si>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</si>
  <si>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</si>
  <si>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</si>
  <si>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</si>
  <si>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</si>
  <si>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</si>
  <si>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</si>
  <si>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</si>
  <si>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</si>
  <si>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</si>
  <si>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</si>
  <si>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</si>
  <si>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</si>
  <si>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</si>
  <si>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</si>
  <si>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</si>
  <si>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</si>
  <si>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</si>
  <si>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</si>
  <si>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</si>
  <si>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</si>
  <si>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</si>
  <si>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</si>
  <si>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</si>
  <si>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</si>
  <si>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</si>
  <si>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</si>
  <si>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</si>
  <si>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</si>
  <si>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</si>
  <si>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</si>
  <si>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</si>
  <si>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</si>
  <si>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</si>
  <si>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</si>
  <si>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</si>
  <si>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</si>
  <si>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</si>
  <si>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</si>
  <si>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</si>
  <si>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</si>
  <si>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</si>
  <si>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</si>
  <si>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</si>
  <si>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</si>
  <si>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</si>
  <si>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</si>
  <si>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</si>
  <si>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</si>
  <si>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</si>
  <si>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</si>
  <si>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</si>
  <si>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</si>
  <si>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</si>
  <si>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</si>
  <si>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</si>
  <si>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</si>
  <si>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</si>
  <si>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</si>
  <si>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</si>
  <si>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</si>
  <si>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</si>
  <si>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</si>
  <si>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</si>
  <si>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</si>
  <si>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</si>
  <si>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</si>
  <si>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</si>
  <si>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</si>
  <si>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</si>
  <si>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</si>
  <si>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</si>
  <si>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</si>
  <si>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</si>
  <si>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</si>
  <si>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</si>
  <si>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</si>
  <si>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</si>
  <si>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</si>
  <si>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</si>
  <si>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</si>
  <si>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</si>
  <si>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</si>
  <si>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</si>
  <si>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</si>
  <si>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</si>
  <si>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</si>
  <si>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</si>
  <si>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</si>
  <si>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</si>
  <si>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</si>
  <si>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</si>
  <si>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</si>
  <si>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</si>
  <si>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</si>
  <si>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</si>
  <si>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</si>
  <si>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</si>
  <si>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</si>
  <si>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</si>
  <si>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</si>
  <si>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</si>
  <si>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</si>
  <si>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</si>
  <si>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</si>
  <si>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</si>
  <si>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</si>
  <si>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</si>
  <si>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</si>
  <si>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</si>
  <si>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</si>
  <si>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</si>
  <si>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</si>
  <si>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</si>
  <si>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</si>
  <si>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</si>
  <si>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</si>
  <si>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</si>
  <si>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</si>
  <si>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</si>
  <si>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</si>
  <si>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</si>
  <si>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</si>
  <si>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</si>
  <si>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</si>
  <si>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</si>
  <si>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</si>
  <si>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</si>
  <si>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</si>
  <si>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</si>
  <si>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</si>
  <si>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</si>
  <si>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</si>
  <si>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</si>
  <si>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</si>
  <si>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</si>
  <si>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</si>
  <si>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</si>
  <si>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</si>
  <si>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</si>
  <si>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</si>
  <si>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</si>
  <si>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</si>
  <si>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</si>
  <si>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</si>
  <si>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</si>
  <si>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</si>
  <si>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</si>
  <si>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</si>
  <si>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</si>
  <si>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</si>
  <si>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</si>
  <si>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</si>
  <si>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</si>
  <si>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</si>
  <si>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</si>
  <si>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</si>
  <si>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</si>
  <si>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</si>
  <si>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</si>
  <si>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</si>
  <si>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</si>
  <si>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</si>
  <si>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</si>
  <si>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</si>
  <si>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</si>
  <si>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</si>
  <si>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</si>
  <si>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</si>
  <si>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</si>
  <si>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</si>
  <si>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</si>
  <si>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</si>
  <si>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</si>
  <si>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</si>
  <si>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</si>
  <si>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</si>
  <si>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</si>
  <si>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</si>
  <si>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</si>
  <si>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</si>
  <si>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</si>
  <si>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</si>
  <si>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</si>
  <si>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</si>
  <si>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</si>
  <si>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</si>
  <si>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</si>
  <si>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</si>
  <si>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</si>
  <si>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</si>
  <si>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</si>
  <si>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</si>
  <si>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</si>
  <si>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</si>
  <si>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</si>
  <si>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</si>
  <si>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</si>
  <si>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</si>
  <si>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</si>
  <si>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</si>
  <si>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</si>
  <si>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</si>
  <si>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</si>
  <si>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</si>
  <si>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</si>
  <si>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</si>
  <si>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</si>
  <si>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</si>
  <si>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</si>
  <si>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</si>
  <si>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</si>
  <si>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</si>
  <si>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</si>
  <si>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</si>
  <si>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</si>
  <si>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</si>
  <si>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</si>
  <si>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</si>
  <si>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</si>
  <si>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</si>
  <si>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</si>
  <si>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</si>
  <si>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</si>
  <si>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</si>
  <si>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</si>
  <si>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</si>
  <si>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</si>
  <si>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</si>
  <si>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</si>
  <si>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</si>
  <si>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</si>
  <si>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</si>
  <si>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</si>
  <si>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</si>
  <si>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</si>
  <si>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</si>
  <si>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</si>
  <si>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</si>
  <si>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</si>
  <si>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</si>
  <si>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</si>
  <si>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</si>
  <si>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</si>
  <si>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</si>
  <si>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</si>
  <si>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</si>
  <si>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</si>
  <si>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</si>
  <si>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</si>
  <si>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</si>
  <si>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</si>
  <si>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</si>
  <si>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</si>
  <si>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</si>
  <si>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</si>
  <si>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</si>
  <si>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</si>
  <si>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</si>
  <si>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</si>
  <si>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</si>
  <si>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</si>
  <si>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</si>
  <si>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</si>
  <si>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</si>
  <si>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</si>
  <si>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</si>
  <si>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</si>
  <si>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</si>
  <si>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</si>
  <si>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</si>
  <si>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</si>
  <si>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</si>
  <si>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</si>
  <si>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</si>
  <si>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</si>
  <si>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</si>
  <si>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</si>
  <si>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</si>
  <si>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</si>
  <si>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</si>
  <si>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</si>
  <si>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</si>
  <si>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</si>
  <si>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</si>
  <si>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</si>
  <si>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</si>
  <si>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</si>
  <si>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</si>
  <si>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</si>
  <si>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</si>
  <si>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</si>
  <si>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</si>
  <si>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</si>
  <si>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</si>
  <si>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</si>
  <si>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</si>
  <si>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</si>
  <si>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</si>
  <si>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</si>
  <si>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</si>
  <si>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</si>
  <si>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</si>
  <si>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</si>
  <si>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</si>
  <si>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</si>
  <si>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</si>
  <si>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</si>
  <si>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</si>
  <si>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</si>
  <si>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</si>
  <si>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</si>
  <si>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</si>
  <si>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</si>
  <si>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</si>
  <si>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</si>
  <si>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</si>
  <si>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</si>
  <si>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</si>
  <si>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</si>
  <si>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</si>
  <si>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</si>
  <si>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</si>
  <si>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</si>
  <si>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</si>
  <si>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</si>
  <si>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</si>
  <si>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</si>
  <si>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</si>
  <si>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</si>
  <si>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</si>
  <si>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</si>
  <si>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</si>
  <si>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</si>
  <si>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</si>
  <si>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</si>
  <si>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</si>
  <si>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</si>
  <si>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</si>
  <si>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</si>
  <si>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</si>
  <si>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</si>
  <si>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</si>
  <si>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</si>
  <si>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</si>
  <si>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</si>
  <si>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</si>
  <si>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</si>
  <si>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</si>
  <si>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</si>
  <si>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</si>
  <si>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</si>
  <si>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</si>
  <si>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</si>
  <si>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</si>
  <si>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</si>
  <si>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</si>
  <si>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</si>
  <si>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</si>
  <si>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</si>
  <si>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</si>
  <si>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</si>
  <si>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</si>
  <si>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</si>
  <si>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</si>
  <si>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</si>
  <si>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</si>
  <si>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</si>
  <si>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</si>
  <si>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</si>
  <si>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</si>
  <si>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</si>
  <si>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</si>
  <si>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</si>
  <si>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</si>
  <si>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</si>
  <si>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</si>
  <si>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</si>
  <si>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</si>
  <si>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</si>
  <si>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</si>
  <si>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</si>
  <si>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</si>
  <si>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</si>
  <si>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</si>
  <si>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</si>
  <si>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</si>
  <si>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</si>
  <si>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</si>
  <si>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</si>
  <si>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</si>
  <si>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</si>
  <si>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</si>
  <si>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</si>
  <si>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</si>
  <si>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</si>
  <si>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</si>
  <si>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</si>
  <si>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</si>
  <si>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</si>
  <si>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</si>
  <si>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</si>
  <si>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</si>
  <si>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</si>
  <si>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</si>
  <si>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</si>
  <si>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</si>
  <si>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</si>
  <si>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</si>
  <si>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</si>
  <si>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</si>
  <si>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</si>
  <si>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</si>
  <si>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</si>
  <si>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</si>
  <si>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</si>
  <si>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</si>
  <si>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</si>
  <si>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</si>
  <si>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</si>
  <si>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</si>
  <si>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</si>
  <si>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</si>
  <si>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</si>
  <si>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</si>
  <si>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</si>
  <si>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</si>
  <si>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</si>
  <si>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</si>
  <si>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</si>
  <si>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</si>
  <si>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</si>
  <si>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</si>
  <si>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</si>
  <si>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</si>
  <si>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</si>
  <si>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</si>
  <si>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</si>
  <si>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</si>
  <si>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</si>
  <si>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</si>
  <si>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</si>
  <si>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</si>
  <si>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</si>
  <si>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</si>
  <si>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</si>
  <si>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</si>
  <si>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</si>
  <si>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</si>
  <si>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</si>
  <si>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</si>
  <si>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</si>
  <si>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</si>
  <si>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</si>
  <si>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</si>
  <si>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</si>
  <si>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</si>
  <si>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</si>
  <si>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</si>
  <si>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</si>
  <si>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</si>
  <si>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</si>
  <si>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</si>
  <si>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</si>
  <si>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</si>
  <si>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</si>
  <si>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</si>
  <si>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</si>
  <si>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</si>
  <si>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</si>
  <si>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</si>
  <si>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</si>
  <si>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</si>
  <si>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</si>
  <si>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</si>
  <si>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</si>
  <si>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</si>
  <si>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</si>
  <si>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</si>
  <si>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</si>
  <si>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</si>
  <si>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</si>
  <si>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</si>
  <si>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</si>
  <si>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</si>
  <si>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</si>
  <si>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</si>
  <si>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</si>
  <si>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</si>
  <si>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</si>
  <si>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</si>
  <si>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</si>
  <si>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</si>
  <si>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</si>
  <si>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</si>
  <si>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</si>
  <si>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</si>
  <si>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</si>
  <si>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</si>
  <si>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</si>
  <si>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</si>
  <si>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</si>
  <si>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</si>
  <si>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</si>
  <si>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</si>
  <si>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</si>
  <si>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</si>
  <si>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</si>
  <si>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</si>
  <si>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</si>
  <si>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</si>
  <si>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</si>
  <si>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</si>
  <si>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</si>
  <si>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</si>
  <si>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</si>
  <si>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</si>
  <si>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</si>
  <si>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</si>
  <si>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</si>
  <si>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</si>
  <si>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</si>
  <si>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</si>
  <si>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</si>
  <si>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</si>
  <si>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</si>
  <si>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</si>
  <si>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</si>
  <si>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</si>
  <si>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</si>
  <si>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</si>
  <si>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</si>
  <si>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</si>
  <si>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</si>
  <si>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</si>
  <si>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</si>
  <si>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</si>
  <si>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</si>
  <si>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</si>
  <si>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</si>
  <si>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</si>
  <si>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</si>
  <si>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</si>
  <si>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</si>
  <si>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</si>
  <si>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</si>
  <si>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</si>
  <si>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</si>
  <si>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</si>
  <si>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</si>
  <si>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</si>
  <si>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</si>
  <si>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</si>
  <si>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</si>
  <si>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</si>
  <si>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</si>
  <si>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</si>
  <si>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</si>
  <si>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</si>
  <si>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</si>
  <si>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</si>
  <si>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</si>
  <si>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</si>
  <si>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</si>
  <si>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</si>
  <si>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</si>
  <si>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</si>
  <si>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</si>
  <si>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</si>
  <si>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</si>
  <si>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</si>
  <si>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</si>
  <si>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</si>
  <si>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</si>
  <si>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</si>
  <si>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</si>
  <si>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</si>
  <si>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</si>
  <si>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</si>
  <si>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</si>
  <si>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</si>
  <si>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</si>
  <si>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</si>
  <si>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</si>
  <si>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</si>
  <si>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</si>
  <si>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</si>
  <si>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</si>
  <si>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</si>
  <si>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</si>
  <si>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</si>
  <si>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</si>
  <si>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</si>
  <si>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</si>
  <si>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</si>
  <si>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</si>
  <si>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</si>
  <si>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</si>
  <si>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</si>
  <si>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</si>
  <si>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</si>
  <si>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</si>
  <si>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</si>
  <si>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</si>
  <si>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</si>
  <si>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</si>
  <si>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</si>
  <si>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</si>
  <si>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</si>
  <si>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</si>
  <si>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</si>
  <si>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</si>
  <si>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</si>
  <si>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</si>
  <si>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</si>
  <si>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</si>
  <si>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</si>
  <si>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</si>
  <si>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</si>
  <si>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</si>
  <si>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</si>
  <si>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</si>
  <si>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</si>
  <si>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</si>
  <si>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</si>
  <si>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</si>
  <si>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</si>
  <si>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</si>
  <si>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</si>
  <si>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</si>
  <si>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</si>
  <si>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</si>
  <si>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</si>
  <si>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</si>
  <si>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</si>
  <si>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</si>
  <si>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</si>
  <si>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</si>
  <si>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</si>
  <si>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</si>
  <si>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</si>
  <si>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</si>
  <si>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</si>
  <si>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</si>
  <si>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</si>
  <si>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</si>
  <si>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</si>
  <si>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</si>
  <si>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</si>
  <si>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</si>
  <si>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</si>
  <si>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</si>
  <si>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</si>
  <si>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</si>
  <si>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</si>
  <si>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</si>
  <si>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</si>
  <si>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</si>
  <si>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</si>
  <si>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</si>
  <si>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</si>
  <si>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</si>
  <si>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</si>
  <si>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</si>
  <si>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</si>
  <si>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</si>
  <si>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</si>
  <si>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</si>
  <si>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</si>
  <si>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</si>
  <si>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</si>
  <si>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</si>
  <si>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</si>
  <si>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</si>
  <si>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</si>
  <si>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</si>
  <si>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</si>
  <si>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</si>
  <si>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</si>
  <si>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</si>
  <si>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</si>
  <si>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</si>
  <si>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</si>
  <si>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</si>
  <si>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</si>
  <si>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</si>
  <si>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</si>
  <si>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</si>
  <si>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</si>
  <si>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</si>
  <si>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</si>
  <si>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</si>
  <si>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</si>
  <si>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</si>
  <si>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</si>
  <si>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</si>
  <si>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</si>
  <si>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</si>
  <si>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</si>
  <si>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</si>
  <si>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</si>
  <si>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</si>
  <si>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</si>
  <si>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</si>
  <si>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</si>
  <si>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</si>
  <si>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</si>
  <si>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</si>
  <si>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</si>
  <si>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</si>
  <si>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</si>
  <si>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</si>
  <si>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</si>
  <si>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</si>
  <si>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</si>
  <si>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</si>
  <si>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</si>
  <si>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</si>
  <si>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</si>
  <si>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</si>
  <si>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</si>
  <si>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</si>
  <si>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</si>
  <si>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</si>
  <si>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</si>
  <si>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</si>
  <si>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</si>
  <si>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</si>
  <si>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</si>
  <si>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</si>
  <si>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</si>
  <si>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</si>
  <si>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</si>
  <si>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</si>
  <si>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</si>
  <si>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</si>
  <si>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</si>
  <si>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</si>
  <si>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</si>
  <si>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</si>
  <si>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</si>
  <si>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</si>
  <si>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</si>
  <si>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</si>
  <si>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</si>
  <si>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</si>
  <si>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</si>
  <si>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</si>
  <si>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</si>
  <si>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</si>
  <si>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</si>
  <si>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</si>
  <si>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</si>
  <si>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</si>
  <si>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</si>
  <si>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</si>
  <si>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</si>
  <si>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</si>
  <si>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</si>
  <si>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</si>
  <si>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</si>
  <si>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</si>
  <si>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</si>
  <si>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</si>
  <si>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</si>
  <si>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</si>
  <si>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</si>
  <si>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</si>
  <si>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</si>
  <si>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</si>
  <si>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</si>
  <si>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</si>
  <si>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</si>
  <si>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</si>
  <si>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</si>
  <si>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</si>
  <si>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</si>
  <si>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</si>
  <si>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</si>
  <si>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</si>
  <si>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</si>
  <si>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</si>
  <si>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</si>
  <si>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</si>
  <si>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</si>
  <si>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</si>
  <si>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</si>
  <si>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</si>
  <si>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</si>
  <si>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</si>
  <si>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</si>
  <si>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</si>
  <si>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</si>
  <si>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</si>
  <si>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</si>
  <si>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</si>
  <si>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</si>
  <si>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</si>
  <si>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</si>
  <si>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</si>
  <si>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</si>
  <si>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</si>
  <si>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</si>
  <si>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</si>
  <si>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</si>
  <si>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</si>
  <si>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</si>
  <si>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</si>
  <si>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</si>
  <si>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</si>
  <si>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</si>
  <si>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</si>
  <si>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</si>
  <si>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</si>
  <si>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</si>
  <si>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</si>
  <si>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</si>
  <si>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</si>
  <si>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</si>
  <si>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</si>
  <si>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</si>
  <si>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</si>
  <si>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</si>
  <si>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</si>
  <si>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</si>
  <si>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</si>
  <si>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</si>
  <si>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</si>
  <si>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</si>
  <si>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</si>
  <si>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</si>
  <si>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</si>
  <si>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</si>
  <si>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</si>
  <si>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</si>
  <si>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</si>
  <si>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</si>
  <si>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</si>
  <si>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</si>
  <si>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</si>
  <si>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</si>
  <si>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</si>
  <si>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</si>
  <si>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</si>
  <si>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</si>
  <si>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</si>
  <si>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</si>
  <si>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</si>
  <si>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</si>
  <si>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</si>
  <si>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</si>
  <si>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</si>
  <si>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</si>
  <si>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</si>
  <si>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</si>
  <si>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</si>
  <si>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</si>
  <si>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</si>
  <si>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</si>
  <si>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</si>
  <si>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</si>
  <si>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</si>
  <si>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</si>
  <si>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</si>
  <si>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</si>
  <si>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</si>
  <si>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</si>
  <si>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</si>
  <si>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</si>
  <si>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</si>
  <si>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</si>
  <si>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</si>
  <si>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</si>
  <si>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</si>
  <si>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</si>
  <si>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</si>
  <si>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</si>
  <si>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</si>
  <si>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</si>
  <si>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</si>
  <si>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</si>
  <si>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</si>
  <si>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</si>
  <si>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</si>
  <si>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</si>
  <si>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</si>
  <si>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</si>
  <si>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</si>
  <si>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</si>
  <si>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</si>
  <si>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</si>
  <si>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</si>
  <si>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</si>
  <si>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</si>
  <si>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</si>
  <si>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</si>
  <si>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</si>
  <si>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</si>
  <si>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</si>
  <si>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</si>
  <si>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</si>
  <si>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</si>
  <si>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</si>
  <si>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</si>
  <si>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</si>
  <si>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</si>
  <si>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</si>
  <si>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</si>
  <si>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</si>
  <si>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</si>
  <si>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</si>
  <si>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</si>
  <si>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</si>
  <si>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</si>
  <si>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</si>
  <si>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</si>
  <si>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</si>
  <si>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</si>
  <si>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</si>
  <si>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</si>
  <si>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</si>
  <si>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</si>
  <si>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</si>
  <si>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</si>
  <si>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</si>
  <si>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</si>
  <si>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</si>
  <si>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</si>
  <si>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</si>
  <si>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</si>
  <si>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</si>
  <si>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</si>
  <si>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</si>
  <si>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</si>
  <si>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</si>
  <si>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</si>
  <si>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</si>
  <si>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</si>
  <si>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</si>
  <si>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</si>
  <si>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</si>
  <si>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</si>
  <si>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</si>
  <si>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</si>
  <si>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</si>
  <si>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</si>
  <si>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</si>
  <si>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</si>
  <si>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</si>
  <si>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</si>
  <si>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</si>
  <si>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</si>
  <si>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</si>
  <si>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</si>
  <si>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</si>
  <si>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</si>
  <si>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</si>
  <si>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</si>
  <si>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</si>
  <si>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</si>
  <si>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</si>
  <si>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</si>
  <si>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</si>
  <si>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</si>
  <si>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</si>
  <si>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</si>
  <si>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</si>
  <si>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</si>
  <si>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</si>
  <si>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</si>
  <si>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</si>
  <si>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</si>
  <si>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</si>
  <si>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</si>
  <si>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</si>
  <si>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</si>
  <si>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</si>
  <si>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</si>
  <si>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</si>
  <si>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</si>
  <si>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</si>
  <si>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</si>
  <si>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</si>
  <si>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</si>
  <si>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</si>
  <si>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</si>
  <si>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</si>
  <si>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</si>
  <si>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</si>
  <si>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</si>
  <si>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</si>
  <si>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</si>
  <si>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</si>
  <si>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</si>
  <si>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</si>
  <si>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</si>
  <si>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</si>
  <si>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</si>
  <si>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</si>
  <si>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</si>
  <si>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</si>
  <si>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</si>
  <si>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</si>
  <si>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</si>
  <si>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</si>
  <si>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</si>
  <si>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</si>
  <si>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</si>
  <si>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</si>
  <si>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</si>
  <si>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</si>
  <si>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</si>
  <si>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</si>
  <si>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</si>
  <si>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</si>
  <si>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</si>
  <si>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</si>
  <si>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</si>
  <si>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</si>
  <si>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</si>
  <si>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</si>
  <si>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</si>
  <si>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</si>
  <si>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</si>
  <si>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</si>
  <si>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</si>
  <si>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</si>
  <si>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</si>
  <si>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</si>
  <si>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</si>
  <si>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</si>
  <si>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</si>
  <si>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</si>
  <si>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</si>
  <si>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</si>
  <si>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</si>
  <si>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</si>
  <si>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</si>
  <si>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</si>
  <si>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</si>
  <si>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</si>
  <si>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</si>
  <si>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</si>
  <si>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</si>
  <si>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</si>
  <si>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</si>
  <si>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</si>
  <si>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</si>
  <si>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</si>
  <si>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</si>
  <si>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</si>
  <si>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</si>
  <si>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</si>
  <si>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</si>
  <si>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</si>
  <si>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</si>
  <si>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</si>
  <si>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</si>
  <si>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</si>
  <si>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</si>
  <si>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</si>
  <si>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</si>
  <si>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</si>
  <si>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</si>
  <si>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</si>
  <si>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</si>
  <si>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</si>
  <si>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</si>
  <si>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</si>
  <si>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</si>
  <si>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</si>
  <si>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</si>
  <si>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</si>
  <si>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</si>
  <si>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</si>
  <si>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</si>
  <si>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</si>
  <si>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</si>
  <si>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</si>
  <si>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</si>
  <si>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</si>
  <si>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</si>
  <si>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</si>
  <si>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</si>
  <si>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</si>
  <si>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</si>
  <si>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</si>
  <si>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</si>
  <si>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</si>
  <si>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</si>
  <si>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</si>
  <si>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</si>
  <si>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</si>
  <si>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</si>
  <si>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</si>
  <si>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</si>
  <si>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</si>
  <si>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</si>
  <si>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</si>
  <si>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</si>
  <si>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</si>
  <si>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</si>
  <si>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</si>
  <si>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</si>
  <si>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</si>
  <si>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</si>
  <si>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</si>
  <si>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</si>
  <si>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</si>
  <si>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</si>
  <si>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</si>
  <si>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</si>
  <si>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</si>
  <si>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</si>
  <si>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</si>
  <si>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</si>
  <si>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</si>
  <si>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</si>
  <si>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</si>
  <si>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</si>
  <si>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</si>
  <si>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</si>
  <si>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</si>
  <si>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</si>
  <si>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</si>
  <si>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</si>
  <si>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</si>
  <si>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</si>
  <si>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</si>
  <si>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</si>
  <si>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</si>
  <si>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</si>
  <si>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</si>
  <si>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</si>
  <si>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</si>
  <si>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</si>
  <si>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</si>
  <si>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</si>
  <si>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</si>
  <si>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</si>
  <si>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</si>
  <si>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</si>
  <si>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</si>
  <si>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</si>
  <si>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</si>
  <si>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</si>
  <si>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</si>
  <si>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</si>
  <si>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</si>
  <si>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</si>
  <si>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</si>
  <si>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</si>
  <si>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</si>
  <si>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</si>
  <si>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</si>
  <si>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</si>
  <si>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</si>
  <si>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</si>
  <si>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</si>
  <si>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</si>
  <si>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</si>
  <si>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</si>
  <si>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</si>
  <si>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</si>
  <si>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</si>
  <si>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</si>
  <si>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</si>
  <si>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</si>
  <si>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</si>
  <si>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</si>
  <si>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</si>
  <si>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</si>
  <si>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</si>
  <si>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</si>
  <si>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</si>
  <si>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</si>
  <si>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</si>
  <si>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</si>
  <si>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</si>
  <si>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</si>
  <si>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</si>
  <si>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</si>
  <si>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</si>
  <si>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</si>
  <si>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</si>
  <si>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</si>
  <si>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</si>
  <si>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</si>
  <si>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</si>
  <si>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</si>
  <si>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</si>
  <si>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</si>
  <si>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</si>
  <si>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</si>
  <si>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</si>
  <si>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</si>
  <si>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</si>
  <si>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</si>
  <si>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</si>
  <si>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</si>
  <si>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</si>
  <si>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</si>
  <si>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</si>
  <si>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</si>
  <si>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</si>
  <si>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</si>
  <si>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</si>
  <si>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</si>
  <si>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</si>
  <si>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</si>
  <si>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</si>
  <si>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</si>
  <si>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</si>
  <si>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</si>
  <si>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</si>
  <si>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</si>
  <si>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</si>
  <si>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</si>
  <si>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</si>
  <si>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</si>
  <si>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</si>
  <si>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</si>
  <si>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</si>
  <si>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</si>
  <si>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</si>
  <si>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</si>
  <si>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</si>
  <si>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</si>
  <si>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</si>
  <si>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</si>
  <si>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</si>
  <si>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</si>
  <si>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</si>
  <si>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</si>
  <si>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</si>
  <si>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</si>
  <si>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</si>
  <si>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</si>
  <si>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</si>
  <si>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</si>
  <si>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</si>
  <si>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</si>
  <si>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</si>
  <si>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</si>
  <si>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</si>
  <si>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</si>
  <si>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</si>
  <si>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</si>
  <si>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</si>
  <si>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</si>
  <si>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</si>
  <si>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</si>
  <si>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</si>
  <si>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</si>
  <si>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</si>
  <si>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</si>
  <si>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</si>
  <si>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</si>
  <si>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</si>
  <si>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</si>
  <si>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</si>
  <si>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</si>
  <si>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</si>
  <si>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</si>
  <si>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</si>
  <si>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</si>
  <si>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</si>
  <si>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</si>
  <si>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</si>
  <si>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</si>
  <si>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</si>
  <si>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</si>
  <si>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</si>
  <si>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</si>
  <si>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</si>
  <si>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</si>
  <si>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</si>
  <si>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</si>
  <si>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</si>
  <si>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</si>
  <si>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</si>
  <si>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</si>
  <si>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</si>
  <si>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</si>
  <si>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</si>
  <si>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</si>
  <si>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</si>
  <si>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</si>
  <si>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</si>
  <si>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</si>
  <si>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</si>
  <si>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</si>
  <si>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</si>
  <si>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</si>
  <si>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</si>
  <si>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</si>
  <si>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</si>
  <si>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</si>
  <si>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</si>
  <si>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</si>
  <si>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</si>
  <si>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</si>
  <si>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</si>
  <si>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</si>
  <si>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</si>
  <si>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</si>
  <si>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</si>
  <si>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</si>
  <si>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</si>
  <si>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</si>
  <si>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</si>
  <si>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</si>
  <si>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</si>
  <si>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</si>
  <si>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</si>
  <si>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</si>
  <si>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</si>
  <si>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</si>
  <si>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</si>
  <si>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</si>
  <si>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</si>
  <si>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</si>
  <si>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</si>
  <si>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</si>
  <si>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</si>
  <si>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</si>
  <si>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</si>
  <si>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</si>
  <si>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</si>
  <si>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</si>
  <si>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</si>
  <si>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</si>
  <si>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</si>
  <si>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</si>
  <si>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</si>
  <si>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</si>
  <si>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</si>
  <si>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</si>
  <si>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</si>
  <si>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</si>
  <si>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</si>
  <si>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</si>
  <si>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</si>
  <si>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</si>
  <si>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</si>
  <si>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</si>
  <si>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</si>
  <si>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</si>
  <si>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</si>
  <si>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</si>
  <si>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</si>
  <si>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</si>
  <si>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</si>
  <si>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</si>
  <si>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</si>
  <si>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</si>
  <si>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</si>
  <si>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</si>
  <si>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</si>
  <si>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</si>
  <si>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</si>
  <si>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</si>
  <si>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</si>
  <si>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</si>
  <si>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</si>
  <si>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</si>
  <si>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</si>
  <si>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</si>
  <si>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</si>
  <si>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</si>
  <si>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</si>
  <si>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</si>
  <si>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</si>
  <si>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</si>
  <si>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</si>
  <si>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</si>
  <si>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</si>
  <si>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</si>
  <si>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</si>
  <si>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</si>
  <si>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</si>
  <si>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</si>
  <si>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</si>
  <si>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</si>
  <si>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</si>
  <si>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</si>
  <si>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</si>
  <si>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</si>
  <si>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</si>
  <si>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</si>
  <si>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</si>
  <si>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</si>
  <si>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</si>
  <si>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</si>
  <si>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</si>
  <si>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</si>
  <si>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</si>
  <si>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</si>
  <si>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</si>
  <si>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</si>
  <si>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</si>
  <si>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</si>
  <si>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</si>
  <si>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</si>
  <si>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</si>
  <si>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</si>
  <si>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</si>
  <si>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</si>
  <si>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</si>
  <si>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</si>
  <si>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</si>
  <si>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</si>
  <si>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</si>
  <si>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</si>
  <si>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</si>
  <si>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</si>
  <si>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</si>
  <si>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</si>
  <si>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</si>
  <si>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</si>
  <si>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</si>
  <si>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</si>
  <si>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</si>
  <si>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</si>
  <si>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</si>
  <si>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</si>
  <si>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</si>
  <si>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</si>
  <si>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</si>
  <si>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</si>
  <si>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</si>
  <si>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</si>
  <si>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</si>
  <si>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</si>
  <si>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</si>
  <si>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</si>
  <si>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</si>
  <si>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</si>
  <si>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</si>
  <si>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</si>
  <si>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</si>
  <si>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</si>
  <si>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</si>
  <si>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</si>
  <si>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</si>
  <si>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</si>
  <si>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</si>
  <si>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</si>
  <si>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</si>
  <si>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</si>
  <si>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</si>
  <si>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</si>
  <si>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</si>
  <si>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</si>
  <si>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</si>
  <si>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</si>
  <si>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</si>
  <si>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</si>
  <si>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</si>
  <si>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</si>
  <si>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</si>
  <si>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</si>
  <si>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</si>
  <si>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</si>
  <si>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</si>
  <si>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</si>
  <si>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</si>
  <si>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</si>
  <si>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</si>
  <si>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</si>
  <si>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</si>
  <si>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</si>
  <si>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</si>
  <si>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</si>
  <si>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</si>
  <si>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</si>
  <si>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</si>
  <si>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</si>
  <si>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</si>
  <si>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</si>
  <si>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</si>
  <si>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</si>
  <si>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</si>
  <si>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</si>
  <si>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</si>
  <si>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</si>
  <si>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</si>
  <si>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</si>
  <si>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</si>
  <si>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</si>
  <si>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</si>
  <si>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</si>
  <si>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</si>
  <si>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</si>
  <si>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</si>
  <si>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</si>
  <si>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</si>
  <si>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</si>
  <si>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</si>
  <si>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</si>
  <si>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</si>
  <si>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</si>
  <si>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</si>
  <si>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</si>
  <si>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</si>
  <si>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</si>
  <si>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</si>
  <si>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</si>
  <si>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</si>
  <si>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</si>
  <si>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</si>
  <si>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</si>
  <si>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</si>
  <si>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</si>
  <si>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</si>
  <si>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</si>
  <si>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</si>
  <si>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</si>
  <si>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</si>
  <si>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</si>
  <si>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</si>
  <si>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</si>
  <si>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</si>
  <si>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</si>
  <si>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</si>
  <si>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</si>
  <si>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</si>
  <si>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</si>
  <si>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</si>
  <si>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</si>
  <si>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</si>
  <si>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</si>
  <si>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</si>
  <si>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</si>
  <si>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</si>
  <si>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</si>
  <si>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</si>
  <si>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</si>
  <si>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</si>
  <si>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</si>
  <si>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</si>
  <si>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</si>
  <si>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</si>
  <si>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</si>
  <si>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</si>
  <si>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</si>
  <si>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</si>
  <si>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</si>
  <si>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</si>
  <si>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</si>
  <si>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</si>
  <si>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</si>
  <si>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</si>
  <si>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</si>
  <si>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</si>
  <si>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</si>
  <si>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</si>
  <si>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</si>
  <si>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</si>
  <si>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</si>
  <si>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</si>
  <si>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</si>
  <si>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</si>
  <si>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</si>
  <si>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</si>
  <si>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</si>
  <si>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</si>
  <si>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</si>
  <si>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</si>
  <si>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</si>
  <si>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</si>
  <si>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</si>
  <si>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</si>
  <si>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</si>
  <si>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</si>
  <si>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</si>
  <si>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</si>
  <si>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</si>
  <si>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</si>
  <si>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</si>
  <si>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</si>
  <si>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</si>
  <si>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</si>
  <si>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</si>
  <si>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</si>
  <si>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</si>
  <si>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</si>
  <si>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</si>
  <si>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</si>
  <si>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</si>
  <si>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</si>
  <si>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</si>
  <si>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</si>
  <si>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</si>
  <si>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</si>
  <si>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</si>
  <si>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</si>
  <si>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</si>
  <si>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</si>
  <si>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</si>
  <si>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</si>
  <si>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</si>
  <si>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</si>
  <si>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</si>
  <si>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</si>
  <si>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</si>
  <si>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</si>
  <si>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</si>
  <si>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</si>
  <si>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</si>
  <si>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</si>
  <si>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</si>
  <si>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</si>
  <si>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</si>
  <si>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</si>
  <si>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</si>
  <si>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</si>
  <si>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</si>
  <si>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</si>
  <si>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</si>
  <si>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</si>
  <si>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</si>
  <si>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</si>
  <si>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</si>
  <si>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</si>
  <si>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</si>
  <si>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</si>
  <si>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</si>
  <si>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</si>
  <si>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</si>
  <si>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</si>
  <si>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</si>
  <si>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</si>
  <si>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</si>
  <si>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</si>
  <si>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</si>
  <si>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</si>
  <si>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</si>
  <si>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</si>
  <si>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</si>
  <si>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</si>
  <si>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</si>
  <si>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</si>
  <si>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</si>
  <si>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</si>
  <si>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</si>
  <si>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</si>
  <si>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</si>
  <si>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</si>
  <si>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</si>
  <si>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</si>
  <si>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</si>
  <si>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</si>
  <si>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</si>
  <si>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</si>
  <si>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</si>
  <si>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</si>
  <si>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</si>
  <si>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</si>
  <si>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</si>
  <si>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</si>
  <si>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</si>
  <si>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</si>
  <si>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</si>
  <si>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</si>
  <si>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</si>
  <si>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</si>
  <si>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</si>
  <si>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</si>
  <si>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</si>
  <si>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</si>
  <si>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</si>
  <si>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</si>
  <si>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</si>
  <si>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</si>
  <si>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</si>
  <si>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</si>
  <si>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</si>
  <si>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</si>
  <si>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</si>
  <si>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</si>
  <si>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</si>
  <si>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</si>
  <si>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</si>
  <si>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</si>
  <si>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</si>
  <si>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</si>
  <si>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</si>
  <si>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</si>
  <si>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</si>
  <si>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</si>
  <si>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</si>
  <si>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</si>
  <si>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</si>
  <si>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</si>
  <si>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</si>
  <si>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</si>
  <si>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</si>
  <si>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</si>
  <si>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</si>
  <si>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</si>
  <si>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</si>
  <si>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</si>
  <si>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</si>
  <si>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</si>
  <si>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</si>
  <si>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</si>
  <si>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</si>
  <si>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</si>
  <si>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</si>
  <si>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</si>
  <si>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</si>
  <si>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</si>
  <si>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</si>
  <si>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</si>
  <si>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</si>
  <si>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</si>
  <si>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</si>
  <si>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</si>
  <si>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</si>
  <si>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</si>
  <si>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</si>
  <si>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</si>
  <si>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</si>
  <si>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</si>
  <si>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</si>
  <si>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</si>
  <si>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</si>
  <si>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</si>
  <si>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</si>
  <si>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</si>
  <si>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</si>
  <si>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</si>
  <si>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</si>
  <si>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</si>
  <si>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</si>
  <si>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</si>
  <si>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</si>
  <si>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</si>
  <si>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</si>
  <si>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</si>
  <si>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</si>
  <si>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</si>
  <si>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</si>
  <si>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</si>
  <si>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</si>
  <si>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</si>
  <si>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</si>
  <si>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</si>
  <si>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</si>
  <si>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</si>
  <si>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</si>
  <si>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</si>
  <si>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</si>
  <si>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</si>
  <si>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</si>
  <si>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</si>
  <si>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</si>
  <si>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</si>
  <si>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</si>
  <si>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</si>
  <si>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</si>
  <si>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</si>
  <si>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</si>
  <si>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</si>
  <si>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</si>
  <si>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</si>
  <si>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</si>
  <si>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</si>
  <si>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</si>
  <si>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</si>
  <si>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</si>
  <si>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</si>
  <si>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</si>
  <si>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</si>
  <si>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</si>
  <si>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</si>
  <si>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</si>
  <si>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</si>
  <si>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</si>
  <si>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</si>
  <si>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</si>
  <si>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</si>
  <si>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</si>
  <si>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</si>
  <si>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</si>
  <si>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</si>
  <si>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</si>
  <si>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</si>
  <si>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</si>
  <si>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</si>
  <si>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</si>
  <si>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</si>
  <si>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</si>
  <si>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</si>
  <si>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</si>
  <si>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</si>
  <si>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</si>
  <si>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</si>
  <si>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</si>
  <si>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</si>
  <si>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</si>
  <si>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</si>
  <si>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</si>
  <si>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</si>
  <si>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</si>
  <si>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</si>
  <si>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</si>
  <si>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</si>
  <si>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</si>
  <si>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</si>
  <si>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</si>
  <si>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</si>
  <si>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</si>
  <si>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</si>
  <si>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</si>
  <si>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</si>
  <si>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</si>
  <si>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</si>
  <si>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</si>
  <si>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</si>
  <si>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</si>
  <si>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</si>
  <si>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</si>
  <si>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</si>
  <si>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</si>
  <si>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</si>
  <si>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</si>
  <si>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</si>
  <si>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</si>
  <si>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</si>
  <si>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</si>
  <si>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</si>
  <si>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</si>
  <si>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</si>
  <si>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</si>
  <si>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</si>
  <si>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</si>
  <si>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</si>
  <si>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</si>
  <si>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</si>
  <si>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</si>
  <si>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</si>
  <si>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</si>
  <si>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</si>
  <si>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</si>
  <si>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</si>
  <si>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</si>
  <si>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</si>
  <si>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</si>
  <si>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</si>
  <si>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</si>
  <si>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</si>
  <si>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</si>
  <si>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</si>
  <si>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</si>
  <si>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</si>
  <si>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</si>
  <si>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</si>
  <si>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</si>
  <si>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</si>
  <si>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</si>
  <si>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</si>
  <si>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</si>
  <si>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</si>
  <si>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</si>
  <si>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</si>
  <si>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</si>
  <si>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</si>
  <si>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</si>
  <si>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</si>
  <si>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</si>
  <si>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</si>
  <si>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</si>
  <si>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</si>
  <si>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</si>
  <si>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</si>
  <si>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</si>
  <si>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</si>
  <si>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</si>
  <si>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</si>
  <si>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</si>
  <si>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</si>
  <si>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</si>
  <si>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</si>
  <si>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</si>
  <si>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</si>
  <si>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</si>
  <si>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</si>
  <si>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</si>
  <si>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</si>
  <si>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</si>
  <si>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</si>
  <si>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</si>
  <si>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</si>
  <si>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</si>
  <si>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</si>
  <si>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</si>
  <si>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</si>
  <si>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</si>
  <si>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</si>
  <si>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</si>
  <si>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</si>
  <si>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</si>
  <si>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</si>
  <si>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</si>
  <si>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</si>
  <si>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</si>
  <si>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</si>
  <si>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</si>
  <si>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</si>
  <si>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</si>
  <si>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</si>
  <si>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</si>
  <si>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</si>
  <si>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</si>
  <si>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</si>
  <si>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</si>
  <si>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</si>
  <si>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</si>
  <si>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</si>
  <si>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</si>
  <si>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</si>
  <si>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</si>
  <si>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</si>
  <si>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</si>
  <si>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</si>
  <si>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</si>
  <si>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</si>
  <si>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</si>
  <si>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</si>
  <si>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</si>
  <si>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</si>
  <si>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</si>
  <si>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</si>
  <si>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</si>
  <si>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</si>
  <si>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</si>
  <si>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</si>
  <si>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</si>
  <si>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</si>
  <si>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</si>
  <si>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</si>
  <si>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</si>
  <si>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</si>
  <si>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</si>
  <si>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</si>
  <si>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</si>
  <si>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</si>
  <si>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</si>
  <si>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</si>
  <si>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</si>
  <si>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</si>
  <si>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</si>
  <si>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</si>
  <si>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</si>
  <si>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</si>
  <si>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</si>
  <si>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</si>
  <si>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</si>
  <si>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</si>
  <si>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</si>
  <si>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</si>
  <si>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</si>
  <si>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</si>
  <si>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</si>
  <si>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</si>
  <si>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</si>
  <si>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</si>
  <si>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</si>
  <si>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</si>
  <si>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</si>
  <si>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</si>
  <si>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</si>
  <si>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</si>
  <si>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</si>
  <si>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</si>
  <si>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</si>
  <si>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</si>
  <si>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</si>
  <si>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</si>
  <si>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</si>
  <si>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</si>
  <si>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</si>
  <si>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</si>
  <si>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</si>
  <si>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</si>
  <si>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</si>
  <si>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</si>
  <si>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</si>
  <si>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</si>
  <si>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</si>
  <si>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</si>
  <si>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</si>
  <si>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</si>
  <si>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</si>
  <si>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</si>
  <si>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</si>
  <si>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</si>
  <si>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</si>
  <si>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</si>
  <si>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</si>
  <si>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</si>
  <si>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</si>
  <si>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</si>
  <si>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</si>
  <si>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</si>
  <si>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</si>
  <si>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</si>
  <si>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</si>
  <si>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</si>
  <si>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</si>
  <si>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</si>
  <si>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</si>
  <si>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</si>
  <si>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</si>
  <si>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</si>
  <si>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</si>
  <si>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</si>
  <si>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</si>
  <si>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</si>
  <si>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</si>
  <si>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</si>
  <si>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</si>
  <si>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</si>
  <si>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</si>
  <si>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</si>
  <si>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</si>
  <si>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</si>
  <si>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</si>
  <si>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</si>
  <si>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</si>
  <si>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</si>
  <si>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</si>
  <si>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</si>
  <si>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</si>
  <si>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</si>
  <si>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</si>
  <si>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</si>
  <si>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</si>
  <si>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</si>
  <si>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</si>
  <si>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</si>
  <si>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</si>
  <si>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</si>
  <si>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</si>
  <si>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</si>
  <si>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</si>
  <si>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</si>
  <si>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</si>
  <si>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</si>
  <si>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</si>
  <si>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</si>
  <si>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</si>
  <si>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</si>
  <si>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</si>
  <si>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</si>
  <si>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</si>
  <si>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</si>
  <si>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</si>
  <si>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</si>
  <si>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</si>
  <si>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</si>
  <si>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</si>
  <si>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</si>
  <si>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</si>
  <si>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</si>
  <si>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</si>
  <si>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</si>
  <si>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</si>
  <si>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</si>
  <si>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</si>
  <si>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</si>
  <si>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</si>
  <si>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</si>
  <si>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</si>
  <si>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</si>
  <si>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</si>
  <si>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</si>
  <si>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</si>
  <si>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</si>
  <si>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</si>
  <si>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</si>
  <si>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</si>
  <si>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</si>
  <si>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</si>
  <si>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</si>
  <si>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</si>
  <si>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</si>
  <si>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</si>
  <si>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</si>
  <si>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</si>
  <si>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</si>
  <si>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</si>
  <si>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</si>
  <si>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</si>
  <si>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</si>
  <si>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</si>
  <si>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</si>
  <si>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</si>
  <si>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</si>
  <si>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</si>
  <si>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</si>
  <si>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</si>
  <si>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</si>
  <si>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</si>
  <si>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</si>
  <si>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</si>
  <si>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</si>
  <si>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</si>
  <si>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</si>
  <si>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</si>
  <si>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</si>
  <si>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</si>
  <si>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</si>
  <si>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</si>
  <si>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</si>
  <si>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</si>
  <si>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</si>
  <si>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</si>
  <si>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</si>
  <si>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</si>
  <si>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</si>
  <si>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</si>
  <si>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</si>
  <si>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</si>
  <si>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</si>
  <si>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</si>
  <si>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</si>
  <si>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</si>
  <si>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</si>
  <si>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</si>
  <si>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</si>
  <si>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</si>
  <si>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</si>
  <si>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</si>
  <si>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</si>
  <si>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</si>
  <si>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</si>
  <si>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</si>
  <si>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</si>
  <si>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</si>
  <si>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</si>
  <si>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</si>
  <si>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</si>
  <si>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</si>
  <si>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</si>
  <si>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</si>
  <si>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</si>
  <si>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</si>
  <si>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</si>
  <si>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</si>
  <si>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</si>
  <si>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</si>
  <si>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</si>
  <si>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</si>
  <si>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</si>
  <si>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</si>
  <si>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</si>
  <si>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</si>
  <si>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</si>
  <si>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</si>
  <si>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</si>
  <si>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</si>
  <si>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</si>
  <si>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</si>
  <si>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</si>
  <si>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</si>
  <si>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</si>
  <si>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</si>
  <si>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</si>
  <si>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</si>
  <si>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</si>
  <si>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</si>
  <si>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</si>
  <si>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</si>
  <si>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</si>
  <si>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</si>
  <si>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</si>
  <si>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</si>
  <si>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</si>
  <si>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</si>
  <si>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</si>
  <si>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</si>
  <si>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</si>
  <si>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</si>
  <si>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</si>
  <si>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</si>
  <si>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</si>
  <si>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</si>
  <si>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</si>
  <si>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</si>
  <si>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</si>
  <si>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</si>
  <si>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</si>
  <si>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</si>
  <si>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</si>
  <si>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</si>
  <si>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</si>
  <si>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</si>
  <si>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</si>
  <si>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</si>
  <si>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</si>
  <si>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</si>
  <si>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</si>
  <si>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</si>
  <si>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</si>
  <si>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</si>
  <si>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</si>
  <si>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</si>
  <si>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</si>
  <si>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</si>
  <si>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</si>
  <si>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</si>
  <si>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</si>
  <si>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</si>
  <si>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</si>
  <si>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</si>
  <si>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</si>
  <si>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</si>
  <si>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</si>
  <si>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</si>
  <si>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</si>
  <si>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</si>
  <si>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</si>
  <si>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</si>
  <si>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</si>
  <si>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</si>
  <si>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</si>
  <si>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</si>
  <si>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</si>
  <si>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</si>
  <si>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</si>
  <si>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</si>
  <si>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</si>
  <si>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</si>
  <si>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</si>
  <si>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</si>
  <si>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</si>
  <si>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</si>
  <si>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</si>
  <si>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</si>
  <si>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</si>
  <si>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</si>
  <si>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</si>
  <si>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</si>
  <si>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</si>
  <si>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</si>
  <si>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</si>
  <si>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</si>
  <si>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</si>
  <si>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</si>
  <si>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</si>
  <si>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</si>
  <si>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</si>
  <si>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</si>
  <si>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</si>
  <si>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</si>
  <si>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</si>
  <si>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</si>
  <si>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</si>
  <si>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</si>
  <si>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</si>
  <si>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</si>
  <si>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</si>
  <si>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</si>
  <si>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</si>
  <si>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</si>
  <si>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</si>
  <si>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</si>
  <si>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</si>
  <si>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</si>
  <si>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</si>
  <si>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</si>
  <si>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</si>
  <si>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</si>
  <si>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</si>
  <si>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</si>
  <si>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</si>
  <si>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</si>
  <si>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</si>
  <si>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</si>
  <si>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</si>
  <si>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</si>
  <si>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</si>
  <si>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</si>
  <si>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</si>
  <si>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</si>
  <si>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</si>
  <si>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</si>
  <si>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</si>
  <si>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</si>
  <si>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</si>
  <si>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</si>
  <si>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</si>
  <si>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</si>
  <si>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</si>
  <si>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</si>
  <si>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</si>
  <si>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</si>
  <si>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</si>
  <si>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</si>
  <si>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</si>
  <si>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</si>
  <si>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</si>
  <si>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</si>
  <si>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</si>
  <si>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</si>
  <si>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</si>
  <si>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</si>
  <si>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</si>
  <si>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</si>
  <si>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</si>
  <si>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</si>
  <si>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</si>
  <si>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</si>
  <si>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</si>
  <si>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</si>
  <si>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</si>
  <si>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</si>
  <si>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</si>
  <si>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</si>
  <si>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</si>
  <si>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</si>
  <si>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</si>
  <si>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</si>
  <si>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</si>
  <si>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</si>
  <si>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</si>
  <si>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</si>
  <si>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</si>
  <si>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</si>
  <si>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</si>
  <si>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</si>
  <si>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</si>
  <si>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</si>
  <si>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</si>
  <si>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</si>
  <si>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</si>
  <si>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</si>
  <si>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</si>
  <si>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</si>
  <si>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</si>
  <si>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</si>
  <si>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</si>
  <si>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</si>
  <si>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</si>
  <si>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</si>
  <si>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</si>
  <si>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</si>
  <si>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</si>
  <si>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</si>
  <si>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</si>
  <si>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</si>
  <si>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</si>
  <si>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</si>
  <si>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</si>
  <si>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</si>
  <si>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</si>
  <si>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</si>
  <si>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</si>
  <si>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</si>
  <si>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</si>
  <si>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</si>
  <si>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</si>
  <si>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</si>
  <si>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</si>
  <si>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</si>
  <si>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</si>
  <si>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</si>
  <si>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</si>
  <si>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</si>
  <si>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</si>
  <si>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</si>
  <si>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</si>
  <si>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</si>
  <si>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</si>
  <si>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</si>
  <si>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</si>
  <si>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</si>
  <si>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</si>
  <si>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</si>
  <si>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</si>
  <si>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</si>
  <si>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</si>
  <si>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</si>
  <si>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</si>
  <si>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</si>
  <si>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</si>
  <si>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</si>
  <si>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</si>
  <si>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</si>
  <si>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</si>
  <si>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</si>
  <si>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</si>
  <si>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</si>
  <si>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</si>
  <si>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</si>
  <si>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</si>
  <si>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</si>
  <si>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</si>
  <si>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</si>
  <si>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</si>
  <si>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</si>
  <si>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</si>
  <si>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</si>
  <si>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</si>
  <si>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</si>
  <si>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</si>
  <si>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</si>
  <si>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</si>
  <si>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</si>
  <si>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</si>
  <si>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</si>
  <si>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</si>
  <si>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</si>
  <si>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</si>
  <si>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</si>
  <si>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</si>
  <si>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</si>
  <si>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</si>
  <si>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</si>
  <si>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</si>
  <si>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</si>
  <si>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</si>
  <si>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</si>
  <si>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</si>
  <si>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</si>
  <si>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</si>
  <si>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</si>
  <si>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</si>
  <si>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</si>
  <si>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</si>
  <si>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</si>
  <si>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</si>
  <si>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</si>
  <si>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</si>
  <si>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</si>
  <si>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</si>
  <si>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</si>
  <si>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</si>
  <si>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</si>
  <si>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</si>
  <si>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</si>
  <si>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</si>
  <si>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</si>
  <si>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</si>
  <si>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</si>
  <si>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</si>
  <si>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</si>
  <si>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</si>
  <si>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</si>
  <si>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</si>
  <si>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</si>
  <si>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</si>
  <si>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</si>
  <si>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</si>
  <si>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</si>
  <si>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</si>
  <si>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</si>
  <si>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</si>
  <si>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</si>
  <si>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</si>
  <si>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</si>
  <si>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</si>
  <si>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</si>
  <si>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</si>
  <si>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</si>
  <si>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</si>
  <si>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</si>
  <si>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</si>
  <si>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</si>
  <si>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</si>
  <si>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</si>
  <si>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</si>
  <si>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</si>
  <si>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</si>
  <si>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</si>
  <si>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</si>
  <si>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</si>
  <si>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</si>
  <si>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</si>
  <si>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</si>
  <si>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</si>
  <si>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</si>
  <si>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</si>
  <si>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</si>
  <si>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</si>
  <si>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</si>
  <si>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</si>
  <si>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</si>
  <si>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</si>
  <si>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</si>
  <si>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</si>
  <si>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</si>
  <si>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</si>
  <si>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</si>
  <si>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</si>
  <si>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</si>
  <si>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</si>
  <si>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</si>
  <si>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</si>
  <si>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</si>
  <si>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</si>
  <si>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</si>
  <si>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</si>
  <si>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</si>
  <si>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</si>
  <si>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</si>
  <si>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</si>
  <si>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</si>
  <si>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</si>
  <si>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</si>
  <si>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</si>
  <si>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</si>
  <si>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</si>
  <si>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</si>
  <si>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</si>
  <si>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</si>
  <si>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</si>
  <si>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</si>
  <si>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</si>
  <si>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</si>
  <si>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</si>
  <si>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</si>
  <si>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</si>
  <si>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</si>
  <si>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</si>
  <si>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</si>
  <si>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</si>
  <si>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</si>
  <si>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</si>
  <si>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</si>
  <si>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</si>
  <si>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</si>
  <si>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</si>
  <si>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</si>
  <si>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</si>
  <si>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</si>
  <si>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</si>
  <si>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</si>
  <si>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</si>
  <si>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</si>
  <si>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</si>
  <si>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</si>
  <si>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</si>
  <si>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</si>
  <si>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</si>
  <si>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</si>
  <si>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</si>
  <si>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</si>
  <si>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</si>
  <si>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</si>
  <si>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</si>
  <si>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</si>
  <si>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</si>
  <si>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</si>
  <si>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</si>
  <si>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</si>
  <si>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</si>
  <si>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</si>
  <si>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</si>
  <si>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</si>
  <si>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</si>
  <si>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</si>
  <si>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</si>
  <si>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</si>
  <si>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</si>
  <si>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</si>
  <si>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</si>
  <si>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</si>
  <si>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</si>
  <si>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</si>
  <si>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</si>
  <si>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</si>
  <si>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</si>
  <si>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</si>
  <si>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</si>
  <si>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</si>
  <si>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</si>
  <si>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</si>
  <si>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</si>
  <si>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</si>
  <si>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</si>
  <si>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</si>
  <si>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</si>
  <si>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</si>
  <si>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</si>
  <si>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</si>
  <si>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</si>
  <si>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</si>
  <si>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</si>
  <si>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</si>
  <si>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</si>
  <si>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</si>
  <si>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</si>
  <si>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</si>
  <si>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</si>
  <si>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</si>
  <si>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</si>
  <si>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</si>
  <si>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</si>
  <si>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</si>
  <si>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</si>
  <si>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</si>
  <si>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</si>
  <si>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</si>
  <si>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</si>
  <si>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</si>
  <si>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</si>
  <si>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</si>
  <si>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</si>
  <si>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</si>
  <si>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</si>
  <si>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</si>
  <si>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</si>
  <si>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</si>
  <si>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</si>
  <si>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</si>
  <si>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</si>
  <si>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</si>
  <si>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</si>
  <si>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</si>
  <si>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</si>
  <si>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</si>
  <si>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</si>
  <si>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</si>
  <si>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</si>
  <si>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</si>
  <si>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</si>
  <si>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</si>
  <si>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</si>
  <si>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</si>
  <si>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</si>
  <si>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</si>
  <si>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</si>
  <si>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</si>
  <si>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</si>
  <si>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</si>
  <si>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</si>
  <si>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</si>
  <si>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</si>
  <si>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</si>
  <si>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</si>
  <si>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</si>
  <si>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</si>
  <si>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</si>
  <si>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</si>
  <si>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</si>
  <si>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</si>
  <si>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</si>
  <si>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</si>
  <si>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</si>
  <si>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</si>
  <si>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</si>
  <si>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</si>
  <si>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</si>
  <si>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</si>
  <si>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</si>
  <si>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</si>
  <si>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</si>
  <si>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</si>
  <si>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</si>
  <si>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</si>
  <si>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</si>
  <si>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</si>
  <si>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</si>
  <si>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</si>
  <si>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</si>
  <si>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</si>
  <si>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</si>
  <si>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</si>
  <si>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</si>
  <si>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</si>
  <si>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</si>
  <si>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</si>
  <si>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</si>
  <si>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</si>
  <si>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</si>
  <si>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</si>
  <si>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</si>
  <si>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</si>
  <si>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</si>
  <si>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</si>
  <si>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</si>
  <si>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</si>
  <si>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</si>
  <si>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</si>
  <si>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</si>
  <si>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</si>
  <si>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</si>
  <si>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</si>
  <si>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</si>
  <si>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</si>
  <si>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</si>
  <si>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</si>
  <si>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</si>
  <si>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</si>
  <si>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</si>
  <si>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</si>
  <si>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</si>
  <si>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</si>
  <si>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</si>
  <si>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</si>
  <si>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</si>
  <si>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</si>
  <si>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</si>
  <si>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</si>
  <si>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</si>
  <si>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</si>
  <si>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</si>
  <si>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</si>
  <si>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</si>
  <si>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</si>
  <si>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</si>
  <si>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</si>
  <si>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</si>
  <si>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</si>
  <si>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</si>
  <si>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</si>
  <si>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</si>
  <si>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</si>
  <si>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</si>
  <si>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</si>
  <si>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</si>
  <si>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</si>
  <si>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</si>
  <si>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</si>
  <si>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</si>
  <si>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</si>
  <si>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</si>
  <si>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</si>
  <si>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</si>
  <si>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</si>
  <si>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</si>
  <si>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</si>
  <si>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</si>
  <si>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</si>
  <si>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</si>
  <si>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</si>
  <si>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</si>
  <si>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</si>
  <si>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</si>
  <si>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</si>
  <si>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</si>
  <si>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</si>
  <si>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</si>
  <si>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</si>
  <si>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</si>
  <si>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</si>
  <si>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</si>
  <si>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</si>
  <si>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</si>
  <si>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</si>
  <si>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</si>
  <si>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</si>
  <si>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</si>
  <si>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</si>
  <si>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</si>
  <si>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</si>
  <si>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</si>
  <si>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</si>
  <si>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</si>
  <si>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</si>
  <si>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</si>
  <si>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</si>
  <si>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</si>
  <si>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</si>
  <si>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</si>
  <si>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</si>
  <si>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</si>
  <si>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</si>
  <si>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</si>
  <si>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</si>
  <si>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</si>
  <si>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</si>
  <si>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</si>
  <si>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</si>
  <si>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</si>
  <si>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</si>
  <si>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</si>
  <si>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</si>
  <si>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</si>
  <si>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</si>
  <si>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</si>
  <si>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</si>
  <si>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</si>
  <si>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</si>
  <si>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</si>
  <si>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</si>
  <si>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</si>
  <si>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</si>
  <si>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</si>
  <si>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</si>
  <si>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</si>
  <si>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</si>
  <si>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</si>
  <si>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</si>
  <si>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</si>
  <si>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</si>
  <si>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</si>
  <si>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</si>
  <si>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</si>
  <si>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</si>
  <si>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</si>
  <si>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</si>
  <si>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</si>
  <si>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</si>
  <si>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</si>
  <si>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</si>
  <si>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</si>
  <si>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</si>
  <si>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</si>
  <si>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</si>
  <si>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</si>
  <si>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</si>
  <si>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</si>
  <si>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</si>
  <si>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</si>
  <si>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</si>
  <si>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</si>
  <si>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</si>
  <si>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</si>
  <si>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</si>
  <si>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</si>
  <si>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</si>
  <si>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</si>
  <si>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</si>
  <si>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</si>
  <si>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</si>
  <si>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</si>
  <si>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</si>
  <si>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</si>
  <si>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</si>
  <si>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</si>
  <si>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</si>
  <si>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</si>
  <si>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</si>
  <si>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</si>
  <si>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</si>
  <si>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</si>
  <si>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</si>
  <si>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</si>
  <si>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</si>
  <si>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</si>
  <si>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</si>
  <si>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</si>
  <si>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</si>
  <si>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</si>
  <si>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</si>
  <si>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</si>
  <si>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</si>
  <si>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</si>
  <si>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</si>
  <si>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</si>
  <si>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</si>
  <si>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</si>
  <si>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</si>
  <si>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</si>
  <si>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</si>
  <si>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</si>
  <si>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</si>
  <si>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</si>
  <si>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</si>
  <si>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</si>
  <si>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</si>
  <si>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</si>
  <si>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</si>
  <si>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</si>
  <si>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</si>
  <si>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</si>
  <si>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</si>
  <si>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</si>
  <si>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</si>
  <si>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</si>
  <si>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</si>
  <si>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</si>
  <si>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</si>
  <si>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</si>
  <si>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</si>
  <si>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</si>
  <si>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</si>
  <si>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</si>
  <si>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</si>
  <si>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</si>
  <si>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</si>
  <si>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</si>
  <si>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</si>
  <si>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</si>
  <si>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</si>
  <si>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</si>
  <si>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</si>
  <si>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</si>
  <si>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</si>
  <si>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</si>
  <si>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</si>
  <si>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</si>
  <si>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</si>
  <si>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</si>
  <si>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</si>
  <si>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</si>
  <si>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</si>
  <si>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</si>
  <si>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</si>
  <si>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</si>
  <si>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</si>
  <si>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</si>
  <si>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</si>
  <si>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</si>
  <si>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</si>
  <si>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</si>
  <si>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</si>
  <si>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</si>
  <si>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</si>
  <si>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</si>
  <si>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</si>
  <si>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</si>
  <si>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</si>
  <si>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</si>
  <si>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</si>
  <si>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</si>
  <si>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</si>
  <si>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</si>
  <si>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</si>
  <si>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</si>
  <si>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</si>
  <si>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</si>
  <si>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</si>
  <si>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</si>
  <si>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</si>
  <si>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</si>
  <si>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</si>
  <si>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</si>
  <si>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</si>
  <si>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</si>
  <si>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</si>
  <si>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</si>
  <si>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</si>
  <si>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</si>
  <si>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</si>
  <si>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</si>
  <si>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</si>
  <si>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</si>
  <si>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</si>
  <si>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</si>
  <si>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</si>
  <si>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</si>
  <si>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</si>
  <si>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</si>
  <si>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</si>
  <si>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</si>
  <si>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</si>
  <si>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</si>
  <si>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</si>
  <si>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</si>
  <si>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</si>
  <si>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</si>
  <si>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</si>
  <si>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</si>
  <si>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</si>
  <si>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</si>
  <si>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</si>
  <si>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</si>
  <si>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</si>
  <si>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</si>
  <si>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</si>
  <si>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</si>
  <si>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</si>
  <si>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</si>
  <si>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</si>
  <si>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</si>
  <si>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</si>
  <si>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</si>
  <si>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</si>
  <si>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</si>
  <si>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</si>
  <si>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</si>
  <si>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</si>
  <si>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</si>
  <si>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</si>
  <si>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</si>
  <si>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</si>
  <si>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</si>
  <si>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</si>
  <si>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</si>
  <si>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</si>
  <si>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</si>
  <si>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</si>
  <si>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</si>
  <si>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</si>
  <si>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</si>
  <si>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</si>
  <si>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</si>
  <si>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</si>
  <si>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</si>
  <si>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</si>
  <si>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</si>
  <si>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</si>
  <si>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</si>
  <si>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</si>
  <si>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</si>
  <si>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</si>
  <si>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</si>
  <si>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</si>
  <si>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</si>
  <si>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</si>
  <si>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</si>
  <si>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</si>
  <si>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</si>
  <si>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</si>
  <si>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</si>
  <si>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</si>
  <si>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</si>
  <si>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</si>
  <si>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</si>
  <si>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</si>
  <si>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</si>
  <si>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</si>
  <si>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</si>
  <si>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</si>
  <si>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</si>
  <si>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</si>
  <si>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</si>
  <si>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</si>
  <si>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</si>
  <si>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</si>
  <si>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</si>
  <si>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</si>
  <si>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</si>
  <si>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</si>
  <si>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</si>
  <si>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</si>
  <si>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</si>
  <si>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</si>
  <si>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</si>
  <si>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</si>
  <si>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</si>
  <si>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</si>
  <si>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</si>
  <si>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</si>
  <si>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</si>
  <si>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</si>
  <si>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</si>
  <si>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</si>
  <si>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</si>
  <si>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</si>
  <si>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</si>
  <si>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</si>
  <si>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</si>
  <si>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</si>
  <si>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</si>
  <si>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</si>
  <si>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</si>
  <si>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</si>
  <si>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</si>
  <si>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</si>
  <si>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</si>
  <si>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</si>
  <si>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</si>
  <si>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</si>
  <si>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</si>
  <si>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</si>
  <si>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</si>
  <si>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</si>
  <si>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</si>
  <si>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</si>
  <si>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</si>
  <si>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</si>
  <si>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</si>
  <si>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</si>
  <si>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</si>
  <si>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</si>
  <si>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</si>
  <si>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</si>
  <si>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</si>
  <si>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</si>
  <si>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</si>
  <si>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</si>
  <si>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</si>
  <si>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</si>
  <si>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</si>
  <si>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</si>
  <si>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</si>
  <si>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</si>
  <si>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</si>
  <si>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</si>
  <si>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</si>
  <si>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</si>
  <si>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</si>
  <si>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</si>
  <si>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</si>
  <si>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</si>
  <si>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</si>
  <si>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</si>
  <si>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</si>
  <si>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</si>
  <si>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</si>
  <si>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</si>
  <si>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</si>
  <si>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</si>
  <si>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</si>
  <si>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</si>
  <si>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</si>
  <si>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</si>
  <si>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</si>
  <si>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</si>
  <si>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</si>
  <si>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</si>
  <si>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</si>
  <si>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</si>
  <si>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</si>
  <si>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</si>
  <si>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</si>
  <si>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</si>
  <si>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</si>
  <si>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</si>
  <si>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</si>
  <si>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</si>
  <si>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</si>
  <si>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</si>
  <si>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</si>
  <si>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</si>
  <si>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</si>
  <si>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</si>
  <si>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</si>
  <si>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</si>
  <si>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</si>
  <si>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</si>
  <si>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</si>
  <si>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</si>
  <si>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</si>
  <si>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</si>
  <si>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</si>
  <si>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</si>
  <si>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</si>
  <si>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</si>
  <si>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</si>
  <si>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</si>
  <si>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</si>
  <si>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</si>
  <si>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</si>
  <si>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</si>
  <si>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</si>
  <si>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</si>
  <si>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</si>
  <si>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</si>
  <si>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</si>
  <si>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</si>
  <si>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</si>
  <si>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</si>
  <si>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</si>
  <si>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</si>
  <si>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</si>
  <si>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</si>
  <si>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</si>
  <si>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</si>
  <si>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</si>
  <si>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</si>
  <si>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</si>
  <si>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</si>
  <si>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</si>
  <si>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</si>
  <si>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</si>
  <si>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</si>
  <si>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</si>
  <si>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</si>
  <si>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</si>
  <si>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</si>
  <si>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</si>
  <si>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</si>
  <si>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</si>
  <si>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</si>
  <si>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</si>
  <si>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</si>
  <si>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</si>
  <si>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</si>
  <si>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</si>
  <si>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</si>
  <si>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</si>
  <si>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</si>
  <si>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</si>
  <si>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</si>
  <si>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</si>
  <si>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</si>
  <si>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</si>
  <si>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</si>
  <si>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</si>
  <si>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</si>
  <si>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</si>
  <si>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</si>
  <si>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</si>
  <si>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</si>
  <si>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</si>
  <si>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</si>
  <si>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</si>
  <si>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</si>
  <si>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</si>
  <si>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</si>
  <si>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</si>
  <si>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</si>
  <si>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</si>
  <si>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</si>
  <si>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</si>
  <si>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</si>
  <si>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</si>
  <si>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</si>
  <si>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</si>
  <si>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</si>
  <si>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</si>
  <si>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</si>
  <si>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</si>
  <si>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</si>
  <si>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</si>
  <si>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</si>
  <si>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</si>
  <si>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</si>
  <si>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</si>
  <si>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</si>
  <si>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</si>
  <si>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</si>
  <si>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</si>
  <si>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</si>
  <si>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</si>
  <si>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</si>
  <si>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</si>
  <si>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</si>
  <si>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</si>
  <si>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</si>
  <si>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</si>
  <si>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</si>
  <si>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</si>
  <si>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</si>
  <si>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</si>
  <si>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</si>
  <si>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</si>
  <si>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</si>
  <si>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</si>
  <si>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</si>
  <si>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</si>
  <si>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</si>
  <si>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</si>
  <si>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</si>
  <si>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</si>
  <si>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</si>
  <si>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</si>
  <si>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</si>
  <si>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</si>
  <si>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</si>
  <si>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</si>
  <si>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</si>
  <si>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</si>
  <si>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</si>
  <si>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</si>
  <si>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</si>
  <si>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</si>
  <si>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</si>
  <si>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</si>
  <si>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</si>
  <si>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</si>
  <si>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</si>
  <si>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</si>
  <si>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</si>
  <si>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</si>
  <si>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</si>
  <si>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</si>
  <si>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</si>
  <si>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</si>
  <si>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</si>
  <si>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</si>
  <si>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</si>
  <si>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</si>
  <si>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</si>
  <si>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</si>
  <si>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</si>
  <si>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</si>
  <si>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</si>
  <si>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</si>
  <si>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</si>
  <si>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</si>
  <si>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</si>
  <si>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</si>
  <si>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</si>
  <si>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</si>
  <si>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</si>
  <si>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</si>
  <si>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</si>
  <si>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</si>
  <si>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</si>
  <si>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</si>
  <si>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</si>
  <si>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</si>
  <si>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</si>
  <si>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</si>
  <si>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</si>
  <si>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</si>
  <si>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</si>
  <si>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</si>
  <si>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</si>
  <si>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</si>
  <si>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</si>
  <si>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</si>
  <si>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</si>
  <si>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</si>
  <si>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</si>
  <si>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</si>
  <si>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</si>
  <si>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</si>
  <si>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</si>
  <si>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</si>
  <si>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</si>
  <si>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</si>
  <si>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</si>
  <si>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</si>
  <si>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</si>
  <si>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</si>
  <si>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</si>
  <si>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</si>
  <si>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</si>
  <si>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</si>
  <si>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</si>
  <si>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</si>
  <si>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</si>
  <si>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</si>
  <si>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</si>
  <si>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</si>
  <si>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</si>
  <si>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</si>
  <si>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</si>
  <si>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</si>
  <si>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</si>
  <si>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</si>
  <si>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</si>
  <si>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</si>
  <si>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</si>
  <si>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</si>
  <si>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</si>
  <si>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</si>
  <si>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</si>
  <si>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</si>
  <si>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</si>
  <si>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</si>
  <si>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</si>
  <si>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</si>
  <si>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</si>
  <si>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</si>
  <si>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</si>
  <si>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</si>
  <si>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</si>
  <si>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</si>
  <si>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</si>
  <si>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</si>
  <si>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</si>
  <si>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</si>
  <si>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</si>
  <si>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</si>
  <si>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</si>
  <si>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</si>
  <si>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</si>
  <si>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</si>
  <si>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</si>
  <si>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</si>
  <si>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</si>
  <si>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</si>
  <si>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</si>
  <si>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</si>
  <si>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</si>
  <si>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</si>
  <si>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</si>
  <si>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</si>
  <si>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</si>
  <si>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</si>
  <si>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</si>
  <si>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</si>
  <si>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</si>
  <si>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</si>
  <si>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</si>
  <si>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</si>
  <si>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</si>
  <si>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</si>
  <si>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</si>
  <si>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</si>
  <si>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</si>
  <si>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</si>
  <si>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</si>
  <si>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</si>
  <si>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</si>
  <si>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</si>
  <si>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</si>
  <si>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</si>
  <si>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</si>
  <si>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</si>
  <si>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</si>
  <si>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</si>
  <si>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</si>
  <si>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</si>
  <si>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</si>
  <si>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</si>
  <si>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</si>
  <si>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</si>
  <si>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</si>
  <si>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</si>
  <si>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</si>
  <si>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</si>
  <si>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</si>
  <si>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</si>
  <si>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</si>
  <si>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</si>
  <si>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</si>
  <si>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</si>
  <si>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</si>
  <si>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</si>
  <si>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</si>
  <si>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</si>
  <si>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</si>
  <si>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</si>
  <si>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</si>
  <si>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</si>
  <si>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</si>
  <si>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</si>
  <si>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</si>
  <si>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</si>
  <si>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</si>
  <si>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</si>
  <si>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</si>
  <si>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</si>
  <si>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</si>
  <si>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</si>
  <si>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</si>
  <si>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</si>
  <si>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</si>
  <si>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</si>
  <si>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</si>
  <si>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</si>
  <si>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</si>
  <si>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</si>
  <si>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</si>
  <si>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</si>
  <si>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</si>
  <si>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</si>
  <si>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</si>
  <si>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</si>
  <si>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</si>
  <si>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</si>
  <si>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</si>
  <si>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</si>
  <si>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</si>
  <si>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</si>
  <si>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</si>
  <si>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</si>
  <si>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</si>
  <si>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</si>
  <si>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</si>
  <si>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</si>
  <si>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</si>
  <si>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</si>
  <si>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</si>
  <si>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</si>
  <si>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</si>
  <si>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</si>
  <si>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</si>
  <si>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</si>
  <si>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</si>
  <si>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</si>
  <si>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</si>
  <si>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</si>
  <si>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</si>
  <si>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</si>
  <si>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</si>
  <si>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</si>
  <si>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</si>
  <si>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</si>
  <si>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</si>
  <si>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</si>
  <si>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</si>
  <si>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</si>
  <si>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</si>
  <si>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</si>
  <si>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</si>
  <si>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</si>
  <si>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</si>
  <si>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</si>
  <si>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</si>
  <si>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</si>
  <si>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</si>
  <si>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</si>
  <si>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</si>
  <si>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</si>
  <si>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</si>
  <si>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</si>
  <si>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</si>
  <si>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</si>
  <si>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</si>
  <si>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</si>
  <si>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</si>
  <si>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</si>
  <si>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</si>
  <si>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</si>
  <si>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</si>
  <si>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</si>
  <si>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</si>
  <si>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</si>
  <si>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</si>
  <si>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</si>
  <si>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</si>
  <si>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</si>
  <si>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</si>
  <si>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</si>
  <si>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</si>
  <si>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</si>
  <si>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</si>
  <si>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</si>
  <si>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</si>
  <si>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</si>
  <si>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</si>
  <si>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</si>
  <si>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</si>
  <si>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</si>
  <si>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</si>
  <si>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</si>
  <si>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</si>
  <si>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</si>
  <si>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</si>
  <si>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</si>
  <si>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</si>
  <si>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</si>
  <si>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</si>
  <si>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</si>
  <si>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</si>
  <si>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</si>
  <si>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</si>
  <si>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</si>
  <si>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</si>
  <si>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</si>
  <si>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</si>
  <si>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</si>
  <si>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</si>
  <si>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</si>
  <si>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</si>
  <si>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</si>
  <si>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</si>
  <si>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</si>
  <si>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</si>
  <si>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</si>
  <si>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</si>
  <si>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</si>
  <si>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</si>
  <si>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</si>
  <si>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</si>
  <si>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</si>
  <si>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</si>
  <si>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</si>
  <si>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</si>
  <si>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</si>
  <si>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</si>
  <si>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</si>
  <si>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</si>
  <si>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</si>
  <si>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</si>
  <si>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</si>
  <si>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</si>
  <si>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</si>
  <si>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</si>
  <si>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</si>
  <si>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</si>
  <si>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</si>
  <si>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</si>
  <si>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</si>
  <si>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</si>
  <si>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</si>
  <si>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</si>
  <si>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</si>
  <si>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</si>
  <si>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</si>
  <si>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</si>
  <si>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</si>
  <si>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</si>
  <si>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</si>
  <si>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</si>
  <si>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</si>
  <si>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</si>
  <si>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</si>
  <si>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</si>
  <si>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</si>
  <si>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</si>
  <si>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</si>
  <si>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</si>
  <si>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</si>
  <si>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</si>
  <si>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</si>
  <si>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</si>
  <si>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</si>
  <si>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</si>
  <si>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</si>
  <si>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</si>
  <si>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</si>
  <si>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</si>
  <si>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</si>
  <si>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</si>
  <si>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</si>
  <si>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</si>
  <si>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</si>
  <si>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</si>
  <si>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</si>
  <si>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</si>
  <si>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</si>
  <si>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</si>
  <si>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</si>
  <si>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</si>
  <si>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</si>
  <si>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</si>
  <si>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</si>
  <si>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</si>
  <si>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</si>
  <si>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</si>
  <si>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</si>
  <si>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</si>
  <si>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</si>
  <si>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</si>
  <si>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</si>
  <si>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</si>
  <si>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</si>
  <si>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</si>
  <si>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</si>
  <si>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</si>
  <si>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</si>
  <si>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</si>
  <si>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</si>
  <si>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</si>
  <si>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</si>
  <si>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</si>
  <si>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</si>
  <si>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</si>
  <si>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</si>
  <si>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</si>
  <si>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</si>
  <si>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</si>
  <si>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</si>
  <si>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</si>
  <si>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</si>
  <si>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</si>
  <si>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</si>
  <si>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</si>
  <si>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</si>
  <si>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</si>
  <si>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</si>
  <si>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</si>
  <si>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</si>
  <si>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</si>
  <si>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</si>
  <si>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</si>
  <si>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</si>
  <si>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</si>
  <si>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</si>
  <si>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</si>
  <si>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</si>
  <si>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</si>
  <si>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</si>
  <si>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</si>
  <si>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</si>
  <si>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</si>
  <si>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</si>
  <si>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</si>
  <si>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</si>
  <si>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</si>
  <si>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</si>
  <si>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</si>
  <si>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</si>
  <si>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</si>
  <si>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</si>
  <si>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</si>
  <si>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</si>
  <si>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</si>
  <si>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</si>
  <si>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</si>
  <si>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</si>
  <si>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</si>
  <si>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</si>
  <si>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</si>
  <si>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</si>
  <si>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</si>
  <si>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</si>
  <si>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</si>
  <si>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</si>
  <si>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</si>
  <si>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</si>
  <si>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</si>
  <si>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</si>
  <si>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</si>
  <si>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</si>
  <si>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</si>
  <si>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</si>
  <si>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</si>
  <si>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</si>
  <si>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</si>
  <si>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</si>
  <si>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</si>
  <si>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</si>
  <si>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</si>
  <si>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</si>
  <si>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</si>
  <si>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</si>
  <si>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</si>
  <si>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</si>
  <si>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</si>
  <si>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</si>
  <si>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</si>
  <si>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</si>
  <si>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</si>
  <si>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</si>
  <si>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</si>
  <si>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</si>
  <si>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</si>
  <si>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</si>
  <si>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</si>
  <si>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</si>
  <si>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</si>
  <si>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</si>
  <si>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</si>
  <si>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</si>
  <si>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</si>
  <si>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</si>
  <si>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</si>
  <si>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</si>
  <si>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</si>
  <si>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</si>
  <si>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</si>
  <si>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</si>
  <si>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</si>
  <si>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</si>
  <si>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</si>
  <si>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</si>
  <si>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</si>
  <si>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</si>
  <si>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</si>
  <si>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</si>
  <si>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</si>
  <si>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</si>
  <si>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</si>
  <si>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</si>
  <si>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</si>
  <si>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</si>
  <si>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</si>
  <si>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</si>
  <si>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</si>
  <si>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</si>
  <si>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</si>
  <si>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</si>
  <si>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</si>
  <si>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</si>
  <si>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</si>
  <si>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</si>
  <si>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</si>
  <si>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</si>
  <si>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</si>
  <si>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</si>
  <si>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</si>
  <si>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</si>
  <si>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</si>
  <si>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</si>
  <si>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</si>
  <si>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</si>
  <si>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</si>
  <si>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</si>
  <si>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</si>
  <si>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</si>
  <si>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</si>
  <si>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</si>
  <si>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</si>
  <si>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</si>
  <si>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</si>
  <si>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</si>
  <si>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</si>
  <si>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</si>
  <si>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</si>
  <si>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</si>
  <si>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</si>
  <si>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</si>
  <si>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</si>
  <si>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</si>
  <si>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</si>
  <si>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</si>
  <si>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</si>
  <si>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</si>
  <si>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</si>
  <si>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</si>
  <si>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</si>
  <si>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</si>
  <si>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</si>
  <si>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</si>
  <si>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</si>
  <si>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</si>
  <si>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</si>
  <si>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</si>
  <si>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</si>
  <si>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</si>
  <si>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</si>
  <si>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</si>
  <si>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</si>
  <si>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</si>
  <si>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</si>
  <si>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</si>
  <si>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</si>
  <si>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</si>
  <si>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</si>
  <si>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</si>
  <si>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</si>
  <si>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</si>
  <si>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</si>
  <si>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</si>
  <si>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</si>
  <si>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</si>
  <si>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</si>
  <si>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</si>
  <si>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</si>
  <si>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</si>
  <si>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</si>
  <si>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</si>
  <si>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</si>
  <si>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</si>
  <si>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</si>
  <si>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</si>
  <si>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</si>
  <si>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</si>
  <si>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</si>
  <si>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</si>
  <si>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</si>
  <si>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</si>
  <si>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</si>
  <si>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</si>
  <si>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</si>
  <si>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</si>
  <si>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</si>
  <si>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</si>
  <si>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</si>
  <si>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</si>
  <si>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</si>
  <si>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</si>
  <si>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</si>
  <si>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</si>
  <si>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</si>
  <si>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</si>
  <si>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</si>
  <si>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</si>
  <si>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</si>
  <si>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</si>
  <si>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</si>
  <si>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</si>
  <si>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</si>
  <si>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</si>
  <si>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</si>
  <si>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</si>
  <si>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</si>
  <si>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</si>
  <si>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</si>
  <si>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</si>
  <si>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</si>
  <si>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</si>
  <si>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</si>
  <si>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</si>
  <si>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</si>
  <si>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</si>
  <si>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</si>
  <si>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</si>
  <si>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</si>
  <si>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</si>
  <si>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</si>
  <si>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</si>
  <si>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</si>
  <si>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</si>
  <si>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</si>
  <si>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</si>
  <si>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</si>
  <si>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</si>
  <si>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</si>
  <si>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</si>
  <si>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</si>
  <si>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</si>
  <si>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</si>
  <si>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</si>
  <si>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</si>
  <si>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</si>
  <si>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</si>
  <si>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</si>
  <si>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</si>
  <si>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</si>
  <si>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</si>
  <si>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</si>
  <si>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</si>
  <si>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</si>
  <si>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</si>
  <si>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</si>
  <si>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</si>
  <si>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</si>
  <si>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</si>
  <si>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</si>
  <si>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</si>
  <si>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</si>
  <si>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</si>
  <si>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</si>
  <si>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</si>
  <si>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</si>
  <si>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</si>
  <si>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</si>
  <si>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</si>
  <si>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</si>
  <si>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</si>
  <si>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</si>
  <si>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</si>
  <si>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</si>
  <si>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</si>
  <si>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</si>
  <si>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</si>
  <si>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</si>
  <si>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</si>
  <si>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</si>
  <si>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</si>
  <si>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</si>
  <si>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</si>
  <si>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</si>
  <si>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</si>
  <si>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</si>
  <si>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</si>
  <si>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</si>
  <si>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</si>
  <si>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</si>
  <si>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</si>
  <si>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</si>
  <si>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</si>
  <si>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</si>
  <si>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</si>
  <si>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</si>
  <si>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</si>
  <si>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</si>
  <si>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</si>
  <si>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</si>
  <si>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</si>
  <si>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</si>
  <si>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</si>
  <si>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</si>
  <si>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</si>
  <si>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</si>
  <si>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</si>
  <si>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</si>
  <si>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</si>
  <si>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</si>
  <si>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</si>
  <si>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</si>
  <si>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</si>
  <si>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</si>
  <si>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</si>
  <si>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</si>
  <si>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</si>
  <si>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</si>
  <si>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</si>
  <si>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</si>
  <si>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</si>
  <si>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</si>
  <si>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</si>
  <si>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</si>
  <si>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</si>
  <si>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</si>
  <si>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</si>
  <si>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</si>
  <si>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</si>
  <si>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</si>
  <si>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</si>
  <si>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</si>
  <si>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</si>
  <si>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</si>
  <si>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</si>
  <si>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</si>
  <si>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</si>
  <si>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</si>
  <si>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</si>
  <si>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</si>
  <si>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</si>
  <si>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</si>
  <si>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</si>
  <si>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</si>
  <si>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</si>
  <si>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</si>
  <si>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</si>
  <si>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</si>
  <si>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</si>
  <si>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</si>
  <si>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</si>
  <si>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</si>
  <si>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</si>
  <si>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</si>
  <si>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</si>
  <si>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</si>
  <si>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</si>
  <si>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</si>
  <si>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</si>
  <si>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</si>
  <si>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</si>
  <si>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</si>
  <si>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</si>
  <si>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</si>
  <si>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</si>
  <si>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</si>
  <si>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</si>
  <si>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</si>
  <si>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</si>
  <si>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</si>
  <si>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</si>
  <si>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</si>
  <si>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</si>
  <si>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</si>
  <si>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</si>
  <si>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</si>
  <si>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</si>
  <si>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</si>
  <si>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</si>
  <si>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</si>
  <si>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</si>
  <si>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</si>
  <si>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</si>
  <si>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</si>
  <si>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</si>
  <si>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</si>
  <si>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</si>
  <si>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</si>
  <si>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</si>
  <si>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</si>
  <si>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</si>
  <si>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</si>
  <si>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</si>
  <si>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</si>
  <si>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</si>
  <si>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</si>
  <si>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</si>
  <si>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</si>
  <si>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</si>
  <si>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</si>
  <si>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</si>
  <si>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</si>
  <si>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</si>
  <si>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</si>
  <si>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</si>
  <si>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</si>
  <si>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</si>
  <si>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</si>
  <si>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</si>
  <si>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</si>
  <si>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</si>
  <si>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</si>
  <si>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</si>
  <si>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</si>
  <si>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</si>
  <si>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</si>
  <si>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</si>
  <si>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</si>
  <si>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</si>
  <si>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</si>
  <si>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</si>
  <si>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</si>
  <si>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</si>
  <si>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</si>
  <si>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</si>
  <si>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</si>
  <si>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</si>
  <si>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</si>
  <si>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</si>
  <si>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</si>
  <si>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</si>
  <si>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</si>
  <si>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</si>
  <si>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</si>
  <si>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</si>
  <si>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</si>
  <si>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</si>
  <si>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</si>
  <si>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</si>
  <si>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</si>
  <si>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</si>
  <si>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</si>
  <si>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</si>
  <si>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</si>
  <si>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</si>
  <si>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</si>
  <si>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</si>
  <si>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</si>
  <si>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</si>
  <si>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</si>
  <si>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</si>
  <si>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</si>
  <si>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</si>
  <si>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</si>
  <si>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</si>
  <si>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</si>
  <si>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</si>
  <si>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</si>
  <si>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</si>
  <si>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</si>
  <si>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</si>
  <si>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</si>
  <si>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</si>
  <si>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</si>
  <si>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</si>
  <si>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</si>
  <si>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</si>
  <si>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</si>
  <si>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</si>
  <si>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</si>
  <si>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</si>
  <si>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</si>
  <si>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</si>
  <si>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</si>
  <si>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</si>
  <si>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</si>
  <si>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</si>
  <si>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</si>
  <si>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</si>
  <si>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</si>
  <si>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</si>
  <si>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</si>
  <si>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</si>
  <si>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</si>
  <si>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</si>
  <si>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</si>
  <si>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</si>
  <si>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</si>
  <si>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</si>
  <si>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</si>
  <si>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</si>
  <si>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</si>
  <si>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</si>
  <si>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</si>
  <si>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</si>
  <si>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</si>
  <si>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</si>
  <si>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</si>
  <si>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</si>
  <si>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</si>
  <si>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</si>
  <si>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</si>
  <si>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</si>
  <si>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</si>
  <si>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</si>
  <si>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</si>
  <si>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</si>
  <si>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</si>
  <si>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</si>
  <si>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</si>
  <si>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</si>
  <si>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</si>
  <si>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</si>
  <si>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</si>
  <si>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</si>
  <si>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</si>
  <si>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</si>
  <si>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</si>
  <si>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</si>
  <si>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</si>
  <si>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</si>
  <si>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</si>
  <si>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</si>
  <si>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</si>
  <si>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</si>
  <si>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</si>
  <si>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</si>
  <si>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</si>
  <si>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</si>
  <si>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</si>
  <si>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</si>
  <si>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</si>
  <si>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</si>
  <si>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</si>
  <si>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</si>
  <si>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</si>
  <si>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</si>
  <si>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</si>
  <si>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</si>
  <si>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</si>
  <si>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</si>
  <si>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</si>
  <si>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</si>
  <si>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</si>
  <si>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</si>
  <si>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</si>
  <si>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</si>
  <si>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</si>
  <si>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</si>
  <si>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</si>
  <si>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</si>
  <si>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</si>
  <si>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</si>
  <si>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</si>
  <si>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</si>
  <si>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</si>
  <si>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</si>
  <si>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</si>
  <si>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</si>
  <si>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</si>
  <si>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</si>
  <si>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</si>
  <si>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</si>
  <si>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</si>
  <si>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</si>
  <si>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</si>
  <si>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</si>
  <si>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</si>
  <si>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</si>
  <si>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</si>
  <si>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</si>
  <si>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</si>
  <si>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</si>
  <si>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</si>
  <si>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</si>
  <si>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</si>
  <si>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</si>
  <si>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</si>
  <si>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</si>
  <si>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</si>
  <si>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</si>
  <si>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</si>
  <si>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</si>
  <si>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</si>
  <si>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</si>
  <si>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</si>
  <si>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</si>
  <si>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</si>
  <si>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</si>
  <si>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</si>
  <si>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</si>
  <si>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</si>
  <si>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</si>
  <si>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</si>
  <si>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</si>
  <si>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</si>
  <si>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</si>
  <si>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</si>
  <si>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</si>
  <si>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</si>
  <si>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</si>
  <si>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</si>
  <si>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</si>
  <si>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</si>
  <si>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</si>
  <si>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</si>
  <si>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</si>
  <si>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</si>
  <si>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</si>
  <si>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</si>
  <si>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</si>
  <si>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</si>
  <si>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</si>
  <si>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</si>
  <si>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</si>
  <si>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</si>
  <si>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</si>
  <si>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</si>
  <si>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</si>
  <si>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</si>
  <si>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</si>
  <si>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</si>
  <si>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</si>
  <si>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</si>
  <si>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</si>
  <si>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</si>
  <si>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</si>
  <si>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</si>
  <si>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</si>
  <si>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</si>
  <si>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</si>
  <si>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</si>
  <si>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</si>
  <si>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</si>
  <si>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</si>
  <si>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</si>
  <si>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</si>
  <si>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</si>
  <si>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</si>
  <si>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</si>
  <si>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</si>
  <si>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</si>
  <si>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</si>
  <si>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</si>
  <si>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</si>
  <si>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</si>
  <si>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</si>
  <si>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</si>
  <si>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</si>
  <si>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</si>
  <si>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</si>
  <si>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</si>
  <si>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</si>
  <si>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</si>
  <si>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</si>
  <si>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</si>
  <si>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</si>
  <si>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</si>
  <si>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</si>
  <si>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</si>
  <si>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</si>
  <si>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</si>
  <si>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</si>
  <si>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</si>
  <si>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</si>
  <si>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</si>
  <si>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</si>
  <si>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</si>
  <si>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</si>
  <si>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</si>
  <si>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</si>
  <si>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</si>
  <si>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</si>
  <si>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</si>
  <si>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</si>
  <si>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</si>
  <si>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</si>
  <si>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</si>
  <si>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</si>
  <si>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</si>
  <si>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</si>
  <si>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</si>
  <si>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</si>
  <si>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</si>
  <si>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</si>
  <si>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</si>
  <si>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</si>
  <si>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</si>
  <si>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</si>
  <si>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</si>
  <si>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</si>
  <si>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</si>
  <si>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</si>
  <si>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</si>
  <si>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</si>
  <si>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</si>
  <si>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</si>
  <si>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</si>
  <si>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</si>
  <si>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</si>
  <si>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</si>
  <si>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</si>
  <si>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</si>
  <si>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</si>
  <si>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</si>
  <si>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</si>
  <si>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</si>
  <si>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</si>
  <si>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</si>
  <si>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</si>
  <si>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</si>
  <si>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</si>
  <si>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</si>
  <si>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</si>
  <si>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</si>
  <si>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</si>
  <si>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</si>
  <si>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</si>
  <si>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</si>
  <si>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</si>
  <si>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</si>
  <si>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</si>
  <si>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</si>
  <si>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</si>
  <si>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</si>
  <si>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</si>
  <si>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</si>
  <si>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</si>
  <si>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</si>
  <si>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</si>
  <si>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</si>
  <si>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</si>
  <si>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</si>
  <si>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</si>
  <si>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</si>
  <si>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</si>
  <si>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</si>
  <si>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</si>
  <si>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</si>
  <si>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</si>
  <si>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</si>
  <si>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</si>
  <si>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</si>
  <si>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</si>
  <si>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</si>
  <si>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</si>
  <si>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</si>
  <si>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</si>
  <si>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</si>
  <si>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</si>
  <si>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</si>
  <si>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</si>
  <si>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</si>
  <si>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</si>
  <si>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</si>
  <si>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</si>
  <si>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</si>
  <si>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</si>
  <si>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</si>
  <si>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</si>
  <si>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</si>
  <si>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</si>
  <si>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</si>
  <si>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</si>
  <si>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</si>
  <si>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</si>
  <si>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</si>
  <si>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</si>
  <si>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</si>
  <si>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</si>
  <si>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</si>
  <si>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</si>
  <si>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</si>
  <si>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</si>
  <si>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</si>
  <si>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</si>
  <si>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</si>
  <si>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</si>
  <si>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</si>
  <si>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</si>
  <si>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</si>
  <si>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</si>
  <si>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</si>
  <si>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</si>
  <si>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</si>
  <si>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</si>
  <si>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</si>
  <si>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</si>
  <si>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</si>
  <si>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</si>
  <si>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</si>
  <si>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</si>
  <si>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</si>
  <si>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</si>
  <si>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</si>
  <si>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</si>
  <si>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</si>
  <si>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</si>
  <si>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</si>
  <si>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</si>
  <si>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</si>
  <si>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</si>
  <si>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</si>
  <si>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</si>
  <si>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</si>
  <si>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</si>
  <si>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</si>
  <si>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</si>
  <si>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</si>
  <si>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</si>
  <si>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</si>
  <si>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</si>
  <si>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</si>
  <si>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</si>
  <si>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</si>
  <si>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</si>
  <si>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</si>
  <si>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</si>
  <si>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</si>
  <si>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</si>
  <si>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</si>
  <si>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</si>
  <si>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</si>
  <si>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</si>
  <si>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</si>
  <si>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</si>
  <si>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</si>
  <si>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</si>
  <si>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</si>
  <si>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</si>
  <si>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</si>
  <si>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</si>
  <si>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</si>
  <si>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</si>
  <si>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</si>
  <si>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</si>
  <si>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</si>
  <si>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</si>
  <si>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</si>
  <si>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</si>
  <si>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</si>
  <si>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</si>
  <si>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</si>
  <si>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</si>
  <si>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</si>
  <si>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</si>
  <si>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</si>
  <si>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</si>
  <si>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</si>
  <si>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</si>
  <si>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</si>
  <si>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</si>
  <si>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</si>
  <si>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</si>
  <si>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</si>
  <si>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</si>
  <si>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</si>
  <si>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</si>
  <si>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</si>
  <si>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</si>
  <si>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</si>
  <si>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</si>
  <si>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</si>
  <si>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</si>
  <si>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</si>
  <si>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</si>
  <si>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</si>
  <si>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</si>
  <si>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</si>
  <si>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</si>
  <si>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</si>
  <si>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</si>
  <si>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</si>
  <si>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</si>
  <si>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</si>
  <si>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</si>
  <si>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</si>
  <si>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</si>
  <si>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</si>
  <si>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</si>
  <si>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</si>
  <si>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</si>
  <si>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</si>
  <si>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</si>
  <si>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</si>
  <si>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</si>
  <si>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</si>
  <si>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</si>
  <si>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</si>
  <si>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</si>
  <si>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</si>
  <si>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</si>
  <si>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</si>
  <si>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</si>
  <si>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</si>
  <si>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</si>
  <si>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</si>
  <si>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</si>
  <si>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</si>
  <si>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</si>
  <si>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</si>
  <si>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</si>
  <si>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</si>
  <si>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</si>
  <si>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</si>
  <si>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</si>
  <si>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</si>
  <si>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</si>
  <si>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</si>
  <si>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</si>
  <si>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</si>
  <si>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</si>
  <si>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</si>
  <si>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</si>
  <si>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</si>
  <si>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</si>
  <si>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</si>
  <si>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</si>
  <si>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</si>
  <si>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</si>
  <si>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</si>
  <si>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</si>
  <si>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</si>
  <si>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</si>
  <si>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</si>
  <si>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</si>
  <si>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</si>
  <si>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</si>
  <si>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</si>
  <si>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</si>
  <si>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</si>
  <si>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</si>
  <si>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</si>
  <si>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</si>
  <si>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</si>
  <si>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</si>
  <si>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</si>
  <si>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</si>
  <si>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</si>
  <si>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</si>
  <si>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</si>
  <si>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</si>
  <si>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</si>
  <si>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</si>
  <si>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</si>
  <si>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</si>
  <si>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</si>
  <si>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</si>
  <si>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</si>
  <si>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</si>
  <si>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</si>
  <si>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</si>
  <si>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</si>
  <si>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</si>
  <si>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</si>
  <si>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</si>
  <si>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</si>
  <si>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</si>
  <si>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</si>
  <si>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</si>
  <si>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</si>
  <si>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</si>
  <si>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</si>
  <si>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</si>
  <si>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</si>
  <si>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</si>
  <si>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</si>
  <si>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</si>
  <si>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</si>
  <si>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</si>
  <si>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</si>
  <si>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</si>
  <si>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</si>
  <si>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</si>
  <si>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</si>
  <si>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</si>
  <si>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</si>
  <si>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</si>
  <si>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</si>
  <si>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</si>
  <si>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</si>
  <si>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</si>
  <si>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</si>
  <si>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</si>
  <si>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</si>
  <si>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</si>
  <si>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</si>
  <si>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</si>
  <si>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</si>
  <si>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</si>
  <si>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</si>
  <si>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</si>
  <si>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</si>
  <si>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</si>
  <si>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</si>
  <si>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</si>
  <si>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</si>
  <si>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</si>
  <si>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</si>
  <si>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</si>
  <si>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</si>
  <si>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</si>
  <si>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</si>
  <si>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</si>
  <si>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</si>
  <si>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</si>
  <si>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</si>
  <si>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</si>
  <si>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</si>
  <si>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</si>
  <si>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</si>
  <si>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</si>
  <si>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</si>
  <si>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</si>
  <si>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</si>
  <si>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</si>
  <si>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</si>
  <si>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</si>
  <si>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</si>
  <si>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</si>
  <si>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</si>
  <si>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</si>
  <si>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</si>
  <si>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</si>
  <si>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</si>
  <si>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</si>
  <si>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</si>
  <si>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</si>
  <si>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</si>
  <si>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</si>
  <si>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</si>
  <si>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</si>
  <si>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</si>
  <si>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</si>
  <si>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</si>
  <si>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</si>
  <si>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</si>
  <si>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</si>
  <si>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</si>
  <si>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</si>
  <si>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</si>
  <si>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</si>
  <si>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</si>
  <si>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</si>
  <si>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</si>
  <si>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</si>
  <si>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</si>
  <si>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</si>
  <si>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</si>
  <si>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</si>
  <si>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</si>
  <si>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</si>
  <si>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</si>
  <si>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</si>
  <si>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</si>
  <si>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</si>
  <si>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</si>
  <si>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</si>
  <si>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</si>
  <si>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</si>
  <si>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</si>
  <si>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</si>
  <si>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</si>
  <si>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</si>
  <si>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</si>
  <si>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</si>
  <si>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</si>
  <si>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</si>
  <si>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</si>
  <si>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</si>
  <si>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</si>
  <si>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</si>
  <si>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</si>
  <si>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</si>
  <si>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</si>
  <si>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</si>
  <si>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</si>
  <si>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</si>
  <si>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</si>
  <si>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</si>
  <si>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</si>
  <si>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</si>
  <si>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</si>
  <si>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</si>
  <si>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</si>
  <si>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</si>
  <si>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</si>
  <si>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</si>
  <si>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</si>
  <si>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</si>
  <si>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</si>
  <si>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</si>
  <si>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</si>
  <si>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</si>
  <si>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</si>
  <si>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</si>
  <si>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</si>
  <si>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</si>
  <si>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</si>
  <si>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</si>
  <si>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</si>
  <si>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</si>
  <si>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</si>
  <si>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</si>
  <si>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</si>
  <si>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</si>
  <si>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</si>
  <si>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</si>
  <si>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</si>
  <si>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</si>
  <si>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</si>
  <si>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</si>
  <si>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</si>
  <si>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</si>
  <si>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</si>
  <si>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</si>
  <si>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</si>
  <si>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</si>
  <si>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</si>
  <si>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</si>
  <si>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</si>
  <si>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</si>
  <si>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</si>
  <si>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</si>
  <si>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</si>
  <si>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</si>
  <si>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</si>
  <si>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</si>
  <si>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</si>
  <si>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</si>
  <si>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</si>
  <si>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</si>
  <si>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</si>
  <si>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</si>
  <si>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</si>
  <si>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</si>
  <si>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</si>
  <si>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</si>
  <si>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</si>
  <si>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</si>
  <si>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</si>
  <si>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</si>
  <si>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</si>
  <si>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</si>
  <si>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</si>
  <si>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</si>
  <si>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</si>
  <si>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</si>
  <si>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</si>
  <si>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</si>
  <si>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</si>
  <si>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</si>
  <si>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</si>
  <si>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</si>
  <si>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</si>
  <si>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</si>
  <si>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</si>
  <si>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</si>
  <si>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</si>
  <si>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</si>
  <si>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</si>
  <si>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</si>
  <si>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</si>
  <si>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</si>
  <si>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</si>
  <si>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</si>
  <si>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</si>
  <si>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</si>
  <si>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</si>
  <si>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</si>
  <si>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</si>
  <si>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</si>
  <si>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</si>
  <si>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</si>
  <si>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</si>
  <si>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</si>
  <si>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</si>
  <si>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</si>
  <si>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</si>
  <si>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</si>
  <si>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</si>
  <si>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</si>
  <si>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</si>
  <si>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</si>
  <si>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</si>
  <si>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</si>
  <si>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</si>
  <si>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</si>
  <si>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</si>
  <si>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</si>
  <si>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</si>
  <si>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</si>
  <si>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</si>
  <si>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</si>
  <si>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</si>
  <si>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</si>
  <si>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</si>
  <si>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</si>
  <si>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</si>
  <si>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</si>
  <si>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</si>
  <si>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</si>
  <si>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</si>
  <si>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</si>
  <si>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</si>
  <si>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</si>
  <si>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</si>
  <si>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</si>
  <si>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</si>
  <si>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</si>
  <si>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</si>
  <si>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</si>
  <si>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</si>
  <si>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</si>
  <si>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</si>
  <si>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</si>
  <si>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</si>
  <si>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</si>
  <si>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</si>
  <si>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</si>
  <si>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</si>
  <si>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</si>
  <si>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</si>
  <si>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</si>
  <si>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</si>
  <si>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</si>
  <si>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</si>
  <si>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</si>
  <si>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</si>
  <si>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</si>
  <si>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</si>
  <si>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</si>
  <si>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</si>
  <si>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</si>
  <si>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</si>
  <si>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</si>
  <si>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</si>
  <si>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</si>
  <si>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</si>
  <si>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</si>
  <si>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</si>
  <si>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</si>
  <si>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</si>
  <si>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</si>
  <si>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</si>
  <si>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</si>
  <si>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</si>
  <si>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</si>
  <si>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</si>
  <si>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</si>
  <si>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</si>
  <si>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</si>
  <si>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</si>
  <si>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</si>
  <si>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</si>
  <si>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</si>
  <si>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</si>
  <si>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</si>
  <si>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</si>
  <si>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</si>
  <si>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</si>
  <si>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</si>
  <si>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</si>
  <si>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</si>
  <si>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</si>
  <si>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</si>
  <si>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</si>
  <si>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</si>
  <si>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</si>
  <si>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</si>
  <si>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</si>
  <si>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</si>
  <si>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</si>
  <si>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</si>
  <si>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</si>
  <si>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</si>
  <si>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</si>
  <si>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</si>
  <si>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</si>
  <si>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</si>
  <si>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</si>
  <si>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</si>
  <si>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</si>
  <si>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</si>
  <si>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</si>
  <si>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</si>
  <si>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</si>
  <si>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</si>
  <si>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</si>
  <si>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</si>
  <si>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</si>
  <si>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</si>
  <si>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</si>
  <si>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</si>
  <si>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</si>
  <si>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</si>
  <si>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</si>
  <si>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</si>
  <si>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</si>
  <si>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</si>
  <si>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</si>
  <si>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</si>
  <si>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</si>
  <si>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</si>
  <si>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</si>
  <si>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</si>
  <si>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</si>
  <si>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</si>
  <si>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</si>
  <si>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</si>
  <si>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</si>
  <si>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</si>
  <si>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</si>
  <si>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</si>
  <si>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</si>
  <si>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</si>
  <si>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</si>
  <si>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</si>
  <si>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</si>
  <si>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</si>
  <si>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</si>
  <si>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</si>
  <si>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</si>
  <si>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</si>
  <si>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</si>
  <si>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</si>
  <si>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</si>
  <si>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</si>
  <si>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</si>
  <si>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</si>
  <si>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</si>
  <si>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</si>
  <si>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</si>
  <si>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</si>
  <si>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</si>
  <si>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</si>
  <si>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</si>
  <si>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</si>
  <si>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</si>
  <si>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</si>
  <si>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</si>
  <si>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</si>
  <si>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</si>
  <si>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</si>
  <si>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</si>
  <si>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</si>
  <si>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</si>
  <si>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</si>
  <si>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</si>
  <si>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</si>
  <si>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</si>
  <si>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</si>
  <si>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</si>
  <si>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</si>
  <si>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</si>
  <si>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</si>
  <si>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</si>
  <si>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</si>
  <si>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</si>
  <si>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</si>
  <si>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</si>
  <si>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</si>
  <si>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</si>
  <si>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</si>
  <si>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</si>
  <si>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</si>
  <si>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</si>
  <si>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</si>
  <si>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</si>
  <si>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</si>
  <si>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</si>
  <si>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</si>
  <si>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</si>
  <si>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</si>
  <si>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</si>
  <si>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</si>
  <si>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</si>
  <si>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</si>
  <si>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</si>
  <si>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</si>
  <si>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</si>
  <si>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</si>
  <si>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</si>
  <si>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</si>
  <si>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</si>
  <si>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</si>
  <si>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</si>
  <si>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</si>
  <si>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</si>
  <si>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</si>
  <si>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</si>
  <si>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</si>
  <si>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</si>
  <si>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</si>
  <si>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</si>
  <si>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</si>
  <si>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</si>
  <si>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</si>
  <si>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</si>
  <si>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</si>
  <si>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</si>
  <si>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</si>
  <si>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</si>
  <si>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</si>
  <si>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</si>
  <si>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</si>
  <si>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</si>
  <si>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</si>
  <si>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</si>
  <si>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</si>
  <si>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</si>
  <si>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</si>
  <si>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</si>
  <si>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</si>
  <si>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</si>
  <si>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</si>
  <si>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</si>
  <si>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</si>
  <si>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</si>
  <si>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</si>
  <si>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</si>
  <si>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</si>
  <si>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</si>
  <si>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</si>
  <si>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</si>
  <si>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</si>
  <si>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</si>
  <si>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</si>
  <si>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</si>
  <si>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</si>
  <si>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</si>
  <si>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</si>
  <si>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</si>
  <si>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</si>
  <si>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</si>
  <si>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</si>
  <si>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</si>
  <si>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</si>
  <si>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</si>
  <si>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</si>
  <si>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</si>
  <si>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</si>
  <si>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</si>
  <si>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</si>
  <si>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</si>
  <si>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</si>
  <si>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</si>
  <si>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</si>
  <si>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</si>
  <si>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</si>
  <si>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</si>
  <si>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</si>
  <si>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</si>
  <si>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</si>
  <si>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</si>
  <si>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</si>
  <si>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</si>
  <si>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</si>
  <si>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</si>
  <si>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</si>
  <si>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</si>
  <si>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</si>
  <si>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</si>
  <si>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</si>
  <si>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</si>
  <si>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</si>
  <si>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</si>
  <si>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</si>
  <si>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</si>
  <si>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</si>
  <si>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</si>
  <si>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</si>
  <si>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</si>
  <si>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</si>
  <si>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</si>
  <si>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</si>
  <si>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</si>
  <si>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</si>
  <si>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</si>
  <si>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</si>
  <si>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</si>
  <si>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</si>
  <si>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</si>
  <si>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</si>
  <si>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</si>
  <si>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</si>
  <si>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</si>
  <si>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</si>
  <si>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</si>
  <si>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</si>
  <si>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</si>
  <si>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</si>
  <si>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</si>
  <si>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</si>
  <si>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</si>
  <si>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</si>
  <si>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</si>
  <si>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</si>
  <si>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</si>
  <si>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</si>
  <si>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</si>
  <si>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</si>
  <si>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</si>
  <si>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</si>
  <si>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</si>
  <si>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</si>
  <si>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</si>
  <si>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</si>
  <si>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</si>
  <si>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</si>
  <si>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</si>
  <si>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</si>
  <si>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</si>
  <si>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</si>
  <si>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</si>
  <si>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</si>
  <si>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</si>
  <si>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</si>
  <si>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</si>
  <si>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</si>
  <si>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</si>
  <si>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</si>
  <si>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</si>
  <si>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</si>
  <si>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</si>
  <si>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</si>
  <si>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</si>
  <si>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</si>
  <si>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</si>
  <si>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</si>
  <si>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</si>
  <si>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</si>
  <si>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</si>
  <si>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</si>
  <si>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</si>
  <si>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</si>
  <si>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</si>
  <si>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</si>
  <si>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</si>
  <si>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</si>
  <si>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</si>
  <si>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</si>
  <si>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</si>
  <si>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</si>
  <si>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</si>
  <si>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</si>
  <si>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</si>
  <si>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</si>
  <si>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</si>
  <si>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</si>
  <si>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</si>
  <si>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</si>
  <si>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</si>
  <si>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</si>
  <si>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</si>
  <si>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</si>
  <si>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</si>
  <si>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</si>
  <si>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</si>
  <si>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</si>
  <si>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</si>
  <si>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</si>
  <si>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</si>
  <si>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</si>
  <si>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</si>
  <si>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</si>
  <si>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</si>
  <si>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</si>
  <si>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</si>
  <si>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</si>
  <si>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</si>
  <si>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</si>
  <si>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</si>
  <si>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</si>
  <si>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</si>
  <si>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</si>
  <si>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</si>
  <si>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</si>
  <si>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</si>
  <si>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</si>
  <si>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</si>
  <si>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</si>
  <si>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</si>
  <si>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</si>
  <si>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</si>
  <si>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</si>
  <si>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</si>
  <si>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</si>
  <si>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</si>
  <si>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</si>
  <si>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</si>
  <si>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</si>
  <si>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</si>
  <si>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</si>
  <si>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</si>
  <si>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</si>
  <si>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</si>
  <si>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</si>
  <si>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</si>
  <si>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</si>
  <si>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</si>
  <si>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</si>
  <si>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</si>
  <si>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</si>
  <si>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</si>
  <si>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</si>
  <si>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</si>
  <si>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</si>
  <si>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</si>
  <si>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</si>
  <si>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</si>
  <si>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</si>
  <si>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</si>
  <si>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</si>
  <si>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</si>
  <si>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</si>
  <si>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</si>
  <si>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</si>
  <si>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</si>
  <si>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</si>
  <si>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</si>
  <si>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</si>
  <si>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</si>
  <si>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</si>
  <si>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</si>
  <si>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</si>
  <si>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</si>
  <si>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</si>
  <si>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</si>
  <si>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</si>
  <si>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</si>
  <si>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</si>
  <si>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</si>
  <si>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</si>
  <si>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</si>
  <si>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</si>
  <si>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</si>
  <si>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</si>
  <si>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</si>
  <si>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</si>
  <si>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</si>
  <si>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</si>
  <si>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</si>
  <si>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</si>
  <si>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</si>
  <si>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</si>
  <si>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</si>
  <si>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</si>
  <si>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</si>
  <si>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</si>
  <si>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</si>
  <si>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</si>
  <si>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</si>
  <si>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</si>
  <si>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</si>
  <si>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</si>
  <si>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</si>
  <si>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</si>
  <si>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</si>
  <si>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</si>
  <si>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</si>
  <si>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</si>
  <si>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</si>
  <si>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</si>
  <si>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</si>
  <si>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</si>
  <si>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</si>
  <si>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</si>
  <si>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</si>
  <si>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</si>
  <si>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</si>
  <si>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</si>
  <si>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</si>
  <si>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</si>
  <si>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</si>
  <si>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</si>
  <si>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</si>
  <si>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</si>
  <si>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</si>
  <si>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</si>
  <si>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</si>
  <si>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</si>
  <si>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</si>
  <si>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</si>
  <si>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</si>
  <si>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</si>
  <si>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</si>
  <si>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</si>
  <si>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</si>
  <si>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</si>
  <si>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</si>
  <si>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</si>
  <si>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</si>
  <si>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</si>
  <si>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</si>
  <si>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</si>
  <si>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</si>
  <si>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</si>
  <si>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</si>
  <si>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</si>
  <si>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</si>
  <si>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</si>
  <si>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</si>
  <si>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</si>
  <si>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</si>
  <si>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</si>
  <si>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</si>
  <si>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</si>
  <si>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</si>
  <si>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</si>
  <si>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</si>
  <si>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</si>
  <si>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</si>
  <si>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</si>
  <si>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</si>
  <si>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</si>
  <si>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</si>
  <si>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</si>
  <si>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</si>
  <si>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</si>
  <si>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</si>
  <si>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</si>
  <si>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</si>
  <si>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</si>
  <si>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</si>
  <si>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</si>
  <si>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</si>
  <si>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</si>
  <si>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</si>
  <si>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</si>
  <si>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</si>
  <si>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</si>
  <si>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</si>
  <si>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</si>
  <si>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</si>
  <si>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</si>
  <si>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</si>
  <si>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</si>
  <si>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</si>
  <si>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</si>
  <si>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</si>
  <si>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</si>
  <si>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</si>
  <si>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</si>
  <si>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</si>
  <si>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</si>
  <si>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</si>
  <si>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</si>
  <si>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</si>
  <si>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</si>
  <si>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</si>
  <si>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</si>
  <si>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</si>
  <si>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</si>
  <si>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</si>
  <si>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</si>
  <si>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</si>
  <si>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</si>
  <si>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</si>
  <si>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</si>
  <si>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</si>
  <si>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</si>
  <si>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</si>
  <si>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</si>
  <si>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</si>
  <si>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</si>
  <si>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</si>
  <si>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</si>
  <si>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</si>
  <si>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</si>
  <si>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</si>
  <si>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</si>
  <si>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</si>
  <si>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</si>
  <si>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</si>
  <si>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</si>
  <si>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</si>
  <si>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</si>
  <si>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</si>
  <si>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</si>
  <si>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</si>
  <si>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</si>
  <si>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</si>
  <si>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</si>
  <si>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</si>
  <si>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</si>
  <si>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</si>
  <si>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</si>
  <si>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</si>
  <si>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</si>
  <si>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</si>
  <si>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</si>
  <si>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</si>
  <si>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</si>
  <si>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</si>
  <si>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</si>
  <si>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</si>
  <si>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</si>
  <si>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</si>
  <si>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</si>
  <si>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</si>
  <si>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</si>
  <si>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</si>
  <si>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</si>
  <si>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</si>
  <si>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</si>
  <si>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</si>
  <si>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</si>
  <si>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</si>
  <si>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</si>
  <si>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</si>
  <si>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</si>
  <si>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</si>
  <si>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</si>
  <si>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</si>
  <si>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</si>
  <si>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</si>
  <si>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</si>
  <si>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</si>
  <si>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</si>
  <si>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</si>
  <si>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</si>
  <si>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</si>
  <si>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</si>
  <si>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</si>
  <si>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</si>
  <si>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</si>
  <si>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</si>
  <si>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</si>
  <si>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</si>
  <si>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</si>
  <si>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</si>
  <si>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</si>
  <si>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</si>
  <si>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</si>
  <si>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</si>
  <si>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</si>
  <si>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</si>
  <si>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</si>
  <si>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</si>
  <si>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</si>
  <si>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</si>
  <si>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</si>
  <si>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</si>
  <si>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</si>
  <si>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</si>
  <si>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</si>
  <si>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</si>
  <si>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</si>
  <si>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</si>
  <si>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</si>
  <si>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</si>
  <si>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</si>
  <si>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</si>
  <si>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</si>
  <si>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</si>
  <si>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</si>
  <si>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</si>
  <si>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</si>
  <si>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</si>
  <si>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</si>
  <si>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</si>
  <si>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</si>
  <si>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</si>
  <si>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</si>
  <si>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</si>
  <si>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</si>
  <si>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</si>
  <si>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</si>
  <si>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</si>
  <si>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</si>
  <si>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</si>
  <si>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</si>
  <si>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</si>
  <si>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</si>
  <si>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</si>
  <si>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</si>
  <si>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</si>
  <si>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</si>
  <si>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</si>
  <si>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</si>
  <si>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</si>
  <si>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</si>
  <si>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</si>
  <si>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</si>
  <si>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</si>
  <si>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</si>
  <si>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</si>
  <si>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</si>
  <si>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</si>
  <si>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</si>
  <si>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</si>
  <si>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</si>
  <si>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</si>
  <si>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</si>
  <si>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</si>
  <si>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</si>
  <si>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</si>
  <si>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</si>
  <si>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</si>
  <si>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</si>
  <si>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</si>
  <si>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</si>
  <si>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</si>
  <si>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</si>
  <si>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</si>
  <si>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</si>
  <si>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</si>
  <si>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</si>
  <si>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</si>
  <si>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</si>
  <si>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</si>
  <si>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</si>
  <si>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</si>
  <si>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</si>
  <si>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</si>
  <si>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</si>
  <si>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</si>
  <si>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</si>
  <si>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</si>
  <si>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</si>
  <si>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</si>
  <si>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</si>
  <si>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</si>
  <si>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</si>
  <si>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</si>
  <si>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</si>
  <si>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</si>
  <si>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</si>
  <si>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</si>
  <si>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</si>
  <si>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</si>
  <si>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</si>
  <si>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</si>
  <si>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</si>
  <si>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</si>
  <si>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</si>
  <si>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</si>
  <si>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</si>
  <si>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</si>
  <si>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</si>
  <si>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</si>
  <si>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</si>
  <si>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</si>
  <si>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</si>
  <si>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</si>
  <si>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</si>
  <si>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</si>
  <si>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</si>
  <si>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</si>
  <si>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</si>
  <si>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</si>
  <si>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</si>
  <si>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</si>
  <si>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</si>
  <si>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</si>
  <si>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</si>
  <si>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</si>
  <si>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</si>
  <si>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</si>
  <si>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</si>
  <si>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</si>
  <si>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</si>
  <si>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</si>
  <si>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</si>
  <si>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</si>
  <si>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</si>
  <si>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</si>
  <si>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</si>
  <si>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</si>
  <si>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</si>
  <si>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</si>
  <si>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</si>
  <si>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</si>
  <si>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</si>
  <si>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</si>
  <si>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</si>
  <si>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</si>
  <si>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</si>
  <si>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</si>
  <si>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</si>
  <si>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</si>
  <si>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</si>
  <si>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</si>
  <si>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</si>
  <si>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</si>
  <si>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</si>
  <si>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</si>
  <si>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</si>
  <si>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</si>
  <si>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</si>
  <si>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</si>
  <si>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</si>
  <si>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</si>
  <si>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</si>
  <si>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</si>
  <si>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</si>
  <si>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</si>
  <si>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</si>
  <si>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</si>
  <si>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</si>
  <si>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</si>
  <si>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</si>
  <si>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</si>
  <si>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</si>
  <si>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</si>
  <si>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</si>
  <si>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</si>
  <si>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</si>
  <si>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</si>
  <si>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</si>
  <si>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</si>
  <si>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</si>
  <si>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</si>
  <si>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</si>
  <si>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</si>
  <si>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</si>
  <si>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</si>
  <si>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</si>
  <si>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</si>
  <si>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</si>
  <si>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</si>
  <si>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</si>
  <si>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</si>
  <si>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</si>
  <si>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</si>
  <si>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</si>
  <si>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</si>
  <si>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</si>
  <si>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</si>
  <si>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</si>
  <si>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</si>
  <si>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</si>
  <si>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</si>
  <si>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</si>
  <si>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</si>
  <si>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</si>
  <si>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</si>
  <si>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</si>
  <si>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</si>
  <si>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</si>
  <si>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</si>
  <si>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</si>
  <si>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</si>
  <si>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</si>
  <si>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</si>
  <si>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</si>
  <si>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</si>
  <si>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</si>
  <si>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</si>
  <si>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</si>
  <si>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</si>
  <si>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</si>
  <si>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</si>
  <si>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</si>
  <si>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</si>
  <si>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</si>
  <si>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</si>
  <si>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</si>
  <si>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</si>
  <si>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</si>
  <si>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</si>
  <si>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</si>
  <si>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</si>
  <si>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</si>
  <si>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</si>
  <si>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</si>
  <si>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</si>
  <si>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</si>
  <si>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</si>
  <si>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</si>
  <si>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</si>
  <si>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</si>
  <si>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</si>
  <si>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</si>
  <si>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</si>
  <si>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</si>
  <si>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</si>
  <si>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</si>
  <si>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</si>
  <si>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</si>
  <si>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</si>
  <si>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</si>
  <si>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</si>
  <si>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</si>
  <si>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</si>
  <si>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</si>
  <si>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</si>
  <si>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</si>
  <si>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</si>
  <si>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</si>
  <si>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</si>
  <si>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</si>
  <si>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</si>
  <si>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</si>
  <si>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</si>
  <si>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</si>
  <si>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</si>
  <si>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</si>
  <si>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</si>
  <si>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</si>
  <si>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</si>
  <si>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</si>
  <si>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</si>
  <si>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</si>
  <si>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</si>
  <si>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</si>
  <si>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</si>
  <si>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</si>
  <si>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</si>
  <si>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</si>
  <si>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</si>
  <si>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</si>
  <si>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</si>
  <si>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</si>
  <si>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</si>
  <si>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</si>
  <si>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</si>
  <si>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</si>
  <si>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</si>
  <si>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</si>
  <si>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</si>
  <si>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</si>
  <si>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</si>
  <si>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</si>
  <si>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</si>
  <si>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</si>
  <si>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</si>
  <si>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</si>
  <si>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</si>
  <si>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</si>
  <si>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</si>
  <si>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</si>
  <si>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</si>
  <si>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</si>
  <si>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</si>
  <si>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</si>
  <si>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</si>
  <si>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</si>
  <si>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</si>
  <si>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</si>
  <si>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</si>
  <si>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</si>
  <si>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</si>
  <si>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</si>
  <si>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</si>
  <si>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</si>
  <si>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</si>
  <si>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</si>
  <si>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</si>
  <si>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</si>
  <si>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</si>
  <si>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</si>
  <si>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</si>
  <si>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</si>
  <si>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</si>
  <si>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</si>
  <si>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</si>
  <si>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</si>
  <si>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</si>
  <si>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</si>
  <si>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</si>
  <si>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</si>
  <si>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</si>
  <si>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</si>
  <si>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</si>
  <si>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</si>
  <si>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</si>
  <si>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</si>
  <si>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</si>
  <si>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</si>
  <si>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</si>
  <si>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</si>
  <si>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</si>
  <si>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</si>
  <si>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</si>
  <si>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</si>
  <si>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</si>
  <si>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</si>
  <si>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</si>
  <si>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</si>
  <si>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</si>
  <si>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</si>
  <si>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</si>
  <si>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</si>
  <si>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</si>
  <si>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</si>
  <si>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</si>
  <si>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</si>
  <si>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</si>
  <si>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</si>
  <si>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</si>
  <si>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</si>
  <si>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</si>
  <si>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</si>
  <si>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</si>
  <si>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</si>
  <si>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</si>
  <si>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</si>
  <si>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</si>
  <si>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</si>
  <si>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</si>
  <si>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</si>
  <si>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</si>
  <si>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</si>
  <si>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</si>
  <si>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</si>
  <si>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</si>
  <si>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</si>
  <si>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</si>
  <si>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</si>
  <si>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</si>
  <si>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</si>
  <si>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</si>
  <si>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</si>
  <si>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</si>
  <si>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</si>
  <si>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</si>
  <si>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</si>
  <si>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</si>
  <si>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</si>
  <si>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</si>
  <si>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</si>
  <si>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</si>
  <si>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</si>
  <si>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</si>
  <si>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</si>
  <si>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</si>
  <si>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</si>
  <si>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</si>
  <si>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</si>
  <si>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</si>
  <si>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</si>
  <si>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</si>
  <si>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</si>
  <si>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</si>
  <si>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</si>
  <si>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</si>
  <si>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</si>
  <si>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</si>
  <si>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</si>
  <si>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</si>
  <si>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</si>
  <si>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</si>
  <si>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</si>
  <si>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</si>
  <si>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</si>
  <si>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</si>
  <si>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</si>
  <si>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</si>
  <si>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</si>
  <si>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</si>
  <si>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</si>
  <si>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</si>
  <si>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</si>
  <si>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</si>
  <si>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</si>
  <si>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</si>
  <si>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</si>
  <si>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</si>
  <si>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</si>
  <si>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</si>
  <si>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</si>
  <si>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</si>
  <si>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</si>
  <si>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</si>
  <si>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</si>
  <si>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</si>
  <si>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</si>
  <si>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</si>
  <si>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</si>
  <si>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</si>
  <si>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</si>
  <si>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</si>
  <si>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</si>
  <si>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</si>
  <si>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</si>
  <si>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</si>
  <si>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</si>
  <si>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</si>
  <si>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</si>
  <si>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</si>
  <si>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</si>
  <si>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</si>
  <si>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</si>
  <si>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</si>
  <si>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</si>
  <si>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</si>
  <si>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</si>
  <si>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</si>
  <si>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</si>
  <si>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</si>
  <si>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</si>
  <si>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</si>
  <si>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</si>
  <si>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</si>
  <si>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</si>
  <si>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</si>
  <si>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</si>
  <si>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</si>
  <si>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</si>
  <si>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</si>
  <si>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</si>
  <si>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</si>
  <si>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</si>
  <si>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</si>
  <si>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</si>
  <si>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</si>
  <si>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</si>
  <si>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</si>
  <si>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</si>
  <si>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</si>
  <si>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</si>
  <si>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</si>
  <si>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</si>
  <si>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</si>
  <si>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</si>
  <si>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</si>
  <si>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</si>
  <si>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</si>
  <si>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</si>
  <si>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</si>
  <si>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</si>
  <si>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</si>
  <si>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</si>
  <si>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</si>
  <si>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</si>
  <si>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</si>
  <si>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</si>
  <si>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</si>
  <si>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</si>
  <si>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</si>
  <si>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</si>
  <si>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</si>
  <si>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</si>
  <si>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</si>
  <si>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</si>
  <si>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</si>
  <si>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</si>
  <si>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</si>
  <si>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</si>
  <si>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</si>
  <si>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</si>
  <si>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</si>
  <si>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</si>
  <si>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</si>
  <si>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</si>
  <si>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</si>
  <si>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</si>
  <si>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</si>
  <si>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</si>
  <si>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</si>
  <si>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</si>
  <si>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</si>
  <si>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</si>
  <si>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</si>
  <si>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</si>
  <si>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</si>
  <si>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</si>
  <si>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</si>
  <si>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</si>
  <si>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</si>
  <si>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</si>
  <si>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</si>
  <si>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</si>
  <si>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</si>
  <si>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</si>
  <si>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</si>
  <si>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</si>
  <si>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</si>
  <si>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</si>
  <si>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</si>
  <si>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</si>
  <si>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</si>
  <si>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</si>
  <si>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</si>
  <si>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</si>
  <si>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</si>
  <si>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</si>
  <si>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</si>
  <si>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</si>
  <si>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</si>
  <si>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</si>
  <si>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</si>
  <si>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</si>
  <si>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</si>
  <si>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</si>
  <si>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</si>
  <si>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</si>
  <si>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</si>
  <si>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</si>
  <si>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</si>
  <si>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</si>
  <si>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</si>
  <si>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</si>
  <si>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</si>
  <si>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</si>
  <si>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</si>
  <si>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</si>
  <si>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</si>
  <si>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</si>
  <si>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</si>
  <si>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</si>
  <si>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</si>
  <si>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</si>
  <si>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</si>
  <si>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</si>
  <si>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</si>
  <si>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</si>
  <si>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</si>
  <si>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</si>
  <si>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</si>
  <si>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</si>
  <si>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</si>
  <si>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</si>
  <si>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</si>
  <si>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</si>
  <si>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</si>
  <si>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</si>
  <si>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</si>
  <si>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</si>
  <si>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</si>
  <si>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</si>
  <si>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</si>
  <si>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</si>
  <si>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</si>
  <si>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</si>
  <si>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</si>
  <si>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</si>
  <si>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</si>
  <si>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</si>
  <si>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</si>
  <si>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</si>
  <si>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</si>
  <si>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</si>
  <si>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</si>
  <si>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</si>
  <si>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</si>
  <si>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</si>
  <si>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</si>
  <si>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</si>
  <si>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</si>
  <si>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</si>
  <si>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</si>
  <si>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</si>
  <si>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</si>
  <si>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</si>
  <si>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</si>
  <si>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</si>
  <si>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</si>
  <si>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</si>
  <si>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</si>
  <si>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</si>
  <si>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</si>
  <si>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</si>
  <si>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</si>
  <si>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</si>
  <si>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</si>
  <si>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</si>
  <si>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</si>
  <si>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</si>
  <si>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</si>
  <si>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</si>
  <si>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</si>
  <si>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</si>
  <si>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</si>
  <si>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</si>
  <si>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</si>
  <si>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</si>
  <si>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</si>
  <si>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</si>
  <si>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</si>
  <si>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</si>
  <si>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</si>
  <si>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</si>
  <si>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</si>
  <si>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</si>
  <si>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</si>
  <si>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</si>
  <si>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</si>
  <si>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</si>
  <si>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</si>
  <si>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</si>
  <si>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</si>
  <si>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</si>
  <si>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</si>
  <si>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</si>
  <si>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</si>
  <si>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</si>
  <si>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</si>
  <si>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</si>
  <si>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</si>
  <si>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</si>
  <si>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</si>
  <si>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</si>
  <si>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</si>
  <si>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</si>
  <si>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</si>
  <si>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</si>
  <si>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</si>
  <si>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</si>
  <si>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</si>
  <si>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</si>
  <si>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</si>
  <si>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</si>
  <si>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</si>
  <si>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</si>
  <si>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</si>
  <si>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</si>
  <si>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</si>
  <si>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</si>
  <si>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</si>
  <si>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</si>
  <si>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</si>
  <si>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</si>
  <si>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</si>
  <si>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</si>
  <si>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</si>
  <si>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</si>
  <si>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</si>
  <si>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</si>
  <si>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</si>
  <si>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</si>
  <si>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</si>
  <si>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</si>
  <si>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</si>
  <si>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</si>
  <si>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</si>
  <si>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</si>
  <si>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</si>
  <si>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</si>
  <si>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</si>
  <si>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</si>
  <si>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</si>
  <si>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</si>
  <si>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</si>
  <si>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</si>
  <si>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</si>
  <si>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</si>
  <si>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</si>
  <si>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</si>
  <si>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</si>
  <si>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</si>
  <si>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</si>
  <si>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</si>
  <si>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</si>
  <si>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</si>
  <si>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</si>
  <si>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</si>
  <si>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</si>
  <si>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</si>
  <si>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</si>
  <si>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</si>
  <si>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</si>
  <si>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</si>
  <si>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</si>
  <si>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</si>
  <si>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</si>
  <si>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</si>
  <si>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</si>
  <si>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</si>
  <si>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</si>
  <si>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</si>
  <si>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</si>
  <si>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</si>
  <si>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</si>
  <si>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</si>
  <si>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</si>
  <si>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</si>
  <si>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</si>
  <si>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</si>
  <si>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</si>
  <si>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</si>
  <si>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</si>
  <si>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</si>
  <si>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</si>
  <si>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</si>
  <si>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</si>
  <si>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</si>
  <si>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</si>
  <si>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</si>
  <si>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</si>
  <si>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</si>
  <si>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</si>
  <si>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</si>
  <si>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</si>
  <si>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</si>
  <si>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</si>
  <si>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</si>
  <si>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</si>
  <si>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</si>
  <si>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</si>
  <si>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</si>
  <si>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</si>
  <si>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</si>
  <si>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</si>
  <si>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</si>
  <si>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</si>
  <si>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</si>
  <si>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</si>
  <si>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</si>
  <si>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</si>
  <si>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</si>
  <si>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</si>
  <si>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</si>
  <si>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</si>
  <si>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</si>
  <si>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</si>
  <si>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</si>
  <si>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</si>
  <si>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</si>
  <si>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</si>
  <si>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</si>
  <si>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</si>
  <si>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</si>
  <si>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</si>
  <si>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</si>
  <si>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</si>
  <si>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</si>
  <si>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</si>
  <si>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</si>
  <si>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</si>
  <si>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</si>
  <si>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</si>
  <si>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</si>
  <si>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</si>
  <si>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</si>
  <si>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</si>
  <si>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</si>
  <si>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</si>
  <si>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</si>
  <si>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</si>
  <si>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</si>
  <si>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</si>
  <si>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</si>
  <si>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</si>
  <si>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</si>
  <si>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</si>
  <si>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</si>
  <si>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</si>
  <si>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</si>
  <si>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</si>
  <si>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</si>
  <si>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</si>
  <si>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</si>
  <si>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</si>
  <si>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</si>
  <si>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</si>
  <si>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</si>
  <si>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</si>
  <si>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</si>
  <si>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</si>
  <si>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</si>
  <si>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</si>
  <si>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</si>
  <si>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</si>
  <si>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</si>
  <si>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</si>
  <si>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</si>
  <si>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</si>
  <si>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</si>
  <si>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</si>
  <si>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</si>
  <si>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</si>
  <si>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</si>
  <si>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</si>
  <si>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</si>
  <si>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</si>
  <si>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</si>
  <si>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</si>
  <si>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</si>
  <si>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</si>
  <si>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</si>
  <si>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</si>
  <si>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</si>
  <si>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</si>
  <si>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</si>
  <si>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</si>
  <si>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</si>
  <si>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</si>
  <si>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</si>
  <si>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</si>
  <si>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</si>
  <si>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</si>
  <si>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</si>
  <si>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</si>
  <si>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</si>
  <si>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</si>
  <si>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</si>
  <si>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</si>
  <si>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</si>
  <si>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</si>
  <si>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</si>
  <si>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</si>
  <si>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</si>
  <si>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</si>
  <si>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</si>
  <si>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</si>
  <si>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</si>
  <si>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</si>
  <si>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</si>
  <si>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</si>
  <si>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</si>
  <si>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</si>
  <si>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</si>
  <si>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</si>
  <si>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</si>
  <si>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</si>
  <si>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</si>
  <si>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</si>
  <si>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</si>
  <si>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</si>
  <si>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</si>
  <si>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</si>
  <si>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</si>
  <si>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</si>
  <si>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</si>
  <si>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</si>
  <si>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</si>
  <si>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</si>
  <si>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</si>
  <si>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</si>
  <si>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</si>
  <si>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</si>
  <si>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</si>
  <si>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</si>
  <si>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</si>
  <si>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</si>
  <si>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</si>
  <si>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</si>
  <si>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</si>
  <si>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</si>
  <si>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</si>
  <si>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</si>
  <si>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</si>
  <si>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</si>
  <si>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</si>
  <si>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</si>
  <si>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</si>
  <si>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</si>
  <si>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</si>
  <si>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</si>
  <si>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</si>
  <si>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</si>
  <si>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</si>
  <si>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</si>
  <si>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</si>
  <si>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</si>
  <si>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</si>
  <si>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</si>
  <si>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</si>
  <si>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</si>
  <si>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</si>
  <si>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</si>
  <si>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</si>
  <si>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</si>
  <si>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</si>
  <si>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</si>
  <si>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</si>
  <si>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</si>
  <si>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</si>
  <si>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</si>
  <si>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</si>
  <si>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</si>
  <si>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</si>
  <si>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</si>
  <si>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</si>
  <si>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</si>
  <si>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</si>
  <si>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</si>
  <si>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</si>
  <si>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</si>
  <si>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</si>
  <si>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</si>
  <si>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</si>
  <si>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</si>
  <si>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</si>
  <si>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</si>
  <si>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</si>
  <si>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</si>
  <si>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</si>
  <si>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</si>
  <si>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</si>
  <si>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</si>
  <si>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</si>
  <si>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</si>
  <si>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</si>
  <si>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</si>
  <si>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</si>
  <si>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</si>
  <si>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</si>
  <si>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</si>
  <si>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</si>
  <si>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</si>
  <si>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</si>
  <si>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</si>
  <si>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</si>
  <si>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</si>
  <si>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</si>
  <si>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</si>
  <si>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</si>
  <si>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</si>
  <si>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</si>
  <si>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</si>
  <si>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</si>
  <si>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</si>
  <si>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</si>
  <si>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</si>
  <si>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</si>
  <si>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</si>
  <si>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</si>
  <si>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</si>
  <si>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</si>
  <si>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</si>
  <si>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</si>
  <si>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</si>
  <si>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</si>
  <si>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</si>
  <si>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</si>
  <si>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</si>
  <si>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</si>
  <si>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</si>
  <si>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</si>
  <si>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</si>
  <si>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</si>
  <si>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</si>
  <si>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</si>
  <si>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</si>
  <si>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</si>
  <si>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</si>
  <si>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</si>
  <si>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</si>
  <si>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</si>
  <si>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</si>
  <si>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</si>
  <si>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</si>
  <si>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</si>
  <si>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</si>
  <si>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</si>
  <si>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</si>
  <si>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</si>
  <si>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</si>
  <si>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</si>
  <si>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</si>
  <si>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</si>
  <si>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</si>
  <si>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</si>
  <si>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</si>
  <si>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</si>
  <si>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</si>
  <si>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</si>
  <si>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</si>
  <si>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</si>
  <si>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</si>
  <si>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</si>
  <si>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</si>
  <si>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</si>
  <si>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</si>
  <si>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</si>
  <si>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</si>
  <si>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</si>
  <si>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</si>
  <si>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</si>
  <si>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</si>
  <si>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</si>
  <si>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</si>
  <si>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</si>
  <si>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</si>
  <si>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</si>
  <si>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</si>
  <si>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</si>
  <si>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</si>
  <si>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</si>
  <si>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</si>
  <si>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</si>
  <si>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</si>
  <si>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</si>
  <si>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</si>
  <si>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</si>
  <si>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</si>
  <si>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</si>
  <si>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</si>
  <si>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</si>
  <si>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</si>
  <si>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</si>
  <si>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</si>
  <si>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</si>
  <si>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</si>
  <si>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</si>
  <si>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</si>
  <si>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</si>
  <si>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</si>
  <si>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</si>
  <si>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</si>
  <si>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</si>
  <si>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</si>
  <si>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</si>
  <si>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</si>
  <si>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</si>
  <si>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</si>
  <si>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</si>
  <si>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</si>
  <si>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</si>
  <si>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</si>
  <si>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</si>
  <si>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</si>
  <si>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</si>
  <si>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</si>
  <si>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</si>
  <si>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</si>
  <si>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</si>
  <si>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</si>
  <si>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</si>
  <si>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</si>
  <si>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</si>
  <si>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</si>
  <si>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</si>
  <si>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</si>
  <si>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</si>
  <si>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</si>
  <si>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</si>
  <si>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</si>
  <si>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</si>
  <si>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</si>
  <si>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</si>
  <si>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</si>
  <si>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</si>
  <si>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</si>
  <si>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</si>
  <si>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</si>
  <si>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</si>
  <si>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</si>
  <si>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</si>
  <si>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</si>
  <si>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</si>
  <si>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</si>
  <si>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</si>
  <si>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</si>
  <si>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</si>
  <si>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</si>
  <si>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</si>
  <si>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</si>
  <si>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</si>
  <si>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</si>
  <si>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</si>
  <si>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</si>
  <si>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</si>
  <si>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</si>
  <si>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</si>
  <si>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</si>
  <si>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</si>
  <si>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</si>
  <si>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</si>
  <si>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</si>
  <si>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</si>
  <si>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</si>
  <si>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</si>
  <si>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</si>
  <si>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</si>
  <si>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</si>
  <si>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</si>
  <si>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</si>
  <si>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</si>
  <si>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</si>
  <si>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</si>
  <si>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</si>
  <si>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</si>
  <si>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</si>
  <si>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</si>
  <si>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</si>
  <si>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</si>
  <si>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</si>
  <si>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</si>
  <si>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</si>
  <si>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</si>
  <si>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</si>
  <si>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</si>
  <si>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</si>
  <si>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</si>
  <si>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</si>
  <si>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</si>
  <si>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</si>
  <si>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</si>
  <si>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</si>
  <si>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</si>
  <si>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</si>
  <si>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</si>
  <si>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</si>
  <si>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</si>
  <si>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</si>
  <si>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</si>
  <si>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</si>
  <si>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</si>
  <si>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</si>
  <si>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</si>
  <si>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</si>
  <si>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</si>
  <si>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</si>
  <si>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</si>
  <si>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</si>
  <si>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</si>
  <si>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</si>
  <si>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</si>
  <si>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</si>
  <si>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</si>
  <si>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</si>
  <si>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</si>
  <si>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</si>
  <si>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</si>
  <si>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</si>
  <si>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</si>
  <si>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</si>
  <si>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</si>
  <si>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</si>
  <si>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</si>
  <si>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</si>
  <si>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</si>
  <si>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</si>
  <si>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</si>
  <si>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</si>
  <si>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</si>
  <si>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</si>
  <si>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</si>
  <si>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</si>
  <si>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</si>
  <si>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</si>
  <si>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</si>
  <si>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</si>
  <si>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</si>
  <si>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</si>
  <si>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</si>
  <si>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</si>
  <si>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</si>
  <si>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</si>
  <si>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</si>
  <si>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</si>
  <si>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</si>
  <si>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</si>
  <si>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</si>
  <si>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</si>
  <si>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</si>
  <si>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</si>
  <si>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</si>
  <si>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</si>
  <si>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</si>
  <si>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</si>
  <si>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</si>
  <si>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</si>
  <si>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</si>
  <si>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</si>
  <si>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</si>
  <si>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</si>
  <si>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</si>
  <si>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</si>
  <si>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</si>
  <si>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</si>
  <si>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</si>
  <si>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</si>
  <si>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</si>
  <si>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</si>
  <si>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</si>
  <si>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</si>
  <si>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</si>
  <si>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</si>
  <si>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</si>
  <si>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</si>
  <si>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</si>
  <si>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</si>
  <si>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</si>
  <si>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</si>
  <si>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</si>
  <si>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</si>
  <si>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</si>
  <si>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</si>
  <si>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</si>
  <si>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</si>
  <si>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</si>
  <si>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</si>
  <si>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</si>
  <si>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</si>
  <si>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</si>
  <si>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</si>
  <si>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</si>
  <si>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</si>
  <si>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</si>
  <si>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</si>
  <si>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</si>
  <si>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</si>
  <si>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</si>
  <si>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</si>
  <si>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</si>
  <si>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</si>
  <si>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</si>
  <si>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</si>
  <si>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</si>
  <si>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</si>
  <si>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</si>
  <si>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</si>
  <si>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</si>
  <si>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</si>
  <si>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</si>
  <si>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</si>
  <si>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</si>
  <si>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</si>
  <si>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</si>
  <si>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</si>
  <si>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</si>
  <si>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</si>
  <si>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</si>
  <si>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</si>
  <si>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</si>
  <si>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</si>
  <si>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</si>
  <si>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</si>
  <si>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</si>
  <si>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</si>
  <si>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</si>
  <si>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</si>
  <si>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</si>
  <si>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</si>
  <si>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</si>
  <si>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</si>
  <si>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</si>
  <si>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</si>
  <si>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</si>
  <si>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</si>
  <si>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</si>
  <si>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</si>
  <si>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</si>
  <si>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</si>
  <si>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</si>
  <si>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</si>
  <si>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</si>
  <si>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</si>
  <si>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</si>
  <si>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</si>
  <si>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</si>
  <si>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</si>
  <si>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</si>
  <si>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</si>
  <si>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</si>
  <si>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</si>
  <si>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</si>
  <si>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</si>
  <si>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</si>
  <si>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</si>
  <si>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</si>
  <si>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</si>
  <si>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</si>
  <si>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</si>
  <si>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</si>
  <si>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</si>
  <si>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</si>
  <si>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</si>
  <si>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</si>
  <si>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</si>
  <si>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</si>
  <si>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</si>
  <si>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</si>
  <si>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</si>
  <si>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</si>
  <si>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</si>
  <si>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</si>
  <si>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</si>
  <si>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</si>
  <si>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</si>
  <si>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</si>
  <si>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</si>
  <si>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</si>
  <si>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</si>
  <si>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</si>
  <si>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</si>
  <si>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</si>
  <si>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</si>
  <si>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</si>
  <si>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</si>
  <si>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</si>
  <si>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</si>
  <si>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</si>
  <si>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</si>
  <si>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</si>
  <si>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</si>
  <si>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</si>
  <si>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</si>
  <si>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</si>
  <si>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</si>
  <si>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</si>
  <si>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</si>
  <si>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</si>
  <si>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</si>
  <si>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</si>
  <si>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</si>
  <si>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</si>
  <si>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</si>
  <si>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</si>
  <si>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</si>
  <si>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</si>
  <si>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</si>
  <si>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</si>
  <si>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</si>
  <si>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</si>
  <si>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</si>
  <si>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</si>
  <si>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</si>
  <si>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</si>
  <si>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</si>
  <si>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</si>
  <si>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</si>
  <si>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</si>
  <si>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</si>
  <si>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</si>
  <si>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</si>
  <si>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</si>
  <si>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</si>
  <si>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</si>
  <si>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</si>
  <si>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</si>
  <si>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</si>
  <si>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</si>
  <si>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</si>
  <si>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</si>
  <si>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</si>
  <si>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</si>
  <si>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</si>
  <si>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</si>
  <si>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</si>
  <si>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</si>
  <si>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</si>
  <si>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</si>
  <si>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</si>
  <si>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</si>
  <si>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</si>
  <si>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</si>
  <si>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</si>
  <si>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</si>
  <si>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</si>
  <si>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</si>
  <si>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</si>
  <si>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</si>
  <si>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</si>
  <si>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</si>
  <si>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</si>
  <si>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</si>
  <si>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</si>
  <si>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</si>
  <si>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</si>
  <si>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</si>
  <si>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</si>
  <si>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</si>
  <si>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</si>
  <si>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</si>
  <si>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</si>
  <si>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</si>
  <si>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</si>
  <si>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</si>
  <si>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</si>
  <si>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</si>
  <si>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</si>
  <si>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</si>
  <si>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</si>
  <si>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</si>
  <si>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</si>
  <si>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</si>
  <si>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</si>
  <si>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</si>
  <si>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</si>
  <si>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</si>
  <si>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</si>
  <si>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</si>
  <si>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</si>
  <si>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</si>
  <si>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</si>
  <si>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</si>
  <si>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</si>
  <si>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</si>
  <si>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</si>
  <si>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</si>
  <si>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</si>
  <si>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</si>
  <si>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</si>
  <si>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</si>
  <si>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</si>
  <si>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</si>
  <si>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</si>
  <si>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</si>
  <si>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</si>
  <si>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</si>
  <si>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</si>
  <si>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</si>
  <si>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</si>
  <si>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</si>
  <si>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</si>
  <si>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</si>
  <si>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</si>
  <si>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</si>
  <si>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</si>
  <si>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</si>
  <si>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</si>
  <si>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</si>
  <si>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</si>
  <si>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</si>
  <si>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</si>
  <si>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</si>
  <si>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</si>
  <si>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</si>
  <si>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</si>
  <si>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</si>
  <si>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</si>
  <si>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</si>
  <si>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</si>
  <si>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</si>
  <si>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</si>
  <si>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</si>
  <si>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</si>
  <si>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</si>
  <si>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</si>
  <si>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</si>
  <si>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</si>
  <si>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</si>
  <si>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</si>
  <si>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</si>
  <si>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</si>
  <si>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</si>
  <si>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</si>
  <si>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</si>
  <si>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</si>
  <si>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</si>
  <si>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</si>
  <si>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</si>
  <si>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</si>
  <si>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</si>
  <si>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</si>
  <si>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</si>
  <si>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</si>
  <si>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</si>
  <si>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</si>
  <si>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</si>
  <si>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</si>
  <si>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</si>
  <si>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</si>
  <si>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</si>
  <si>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</si>
  <si>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</si>
  <si>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</si>
  <si>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</si>
  <si>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</si>
  <si>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</si>
  <si>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</si>
  <si>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</si>
  <si>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</si>
  <si>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</si>
  <si>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</si>
  <si>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</si>
  <si>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</si>
  <si>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</si>
  <si>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</si>
  <si>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</si>
  <si>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</si>
  <si>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</si>
  <si>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</si>
  <si>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</si>
  <si>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</si>
  <si>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</si>
  <si>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</si>
  <si>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</si>
  <si>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</si>
  <si>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</si>
  <si>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</si>
  <si>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</si>
  <si>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</si>
  <si>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</si>
  <si>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</si>
  <si>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</si>
  <si>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</si>
  <si>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</si>
  <si>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</si>
  <si>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</si>
  <si>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</si>
  <si>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</si>
  <si>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</si>
  <si>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</si>
  <si>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</si>
  <si>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</si>
  <si>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</si>
  <si>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</si>
  <si>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</si>
  <si>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</si>
  <si>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</si>
  <si>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</si>
  <si>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</si>
  <si>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</si>
  <si>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</si>
  <si>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</si>
  <si>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</si>
  <si>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</si>
  <si>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</si>
  <si>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</si>
  <si>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</si>
  <si>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</si>
  <si>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</si>
  <si>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</si>
  <si>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</si>
  <si>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</si>
  <si>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</si>
  <si>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</si>
  <si>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</si>
  <si>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</si>
  <si>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</si>
  <si>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</si>
  <si>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</si>
  <si>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</si>
  <si>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</si>
  <si>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</si>
  <si>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</si>
  <si>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</si>
  <si>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</si>
  <si>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</si>
  <si>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</si>
  <si>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</si>
  <si>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</si>
  <si>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</si>
  <si>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</si>
  <si>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</si>
  <si>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</si>
  <si>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</si>
  <si>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</si>
  <si>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</si>
  <si>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</si>
  <si>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</si>
  <si>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</si>
  <si>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</si>
  <si>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</si>
  <si>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</si>
  <si>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</si>
  <si>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</si>
  <si>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</si>
  <si>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</si>
  <si>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</si>
  <si>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</si>
  <si>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</si>
  <si>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</si>
  <si>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</si>
  <si>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</si>
  <si>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</si>
  <si>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</si>
  <si>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</si>
  <si>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</si>
  <si>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</si>
  <si>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</si>
  <si>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</si>
  <si>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</si>
  <si>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</si>
  <si>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</si>
  <si>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</si>
  <si>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</si>
  <si>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</si>
  <si>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</si>
  <si>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</si>
  <si>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</si>
  <si>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</si>
  <si>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</si>
  <si>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</si>
  <si>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</si>
  <si>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</si>
  <si>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</si>
  <si>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</si>
  <si>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</si>
  <si>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</si>
  <si>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</si>
  <si>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</si>
  <si>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</si>
  <si>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</si>
  <si>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</si>
  <si>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</si>
  <si>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</si>
  <si>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</si>
  <si>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</si>
  <si>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</si>
  <si>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</si>
  <si>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</si>
  <si>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</si>
  <si>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</si>
  <si>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</si>
  <si>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</si>
  <si>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</si>
  <si>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</si>
  <si>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</si>
  <si>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</si>
  <si>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</si>
  <si>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</si>
  <si>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</si>
  <si>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</si>
  <si>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</si>
  <si>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</si>
  <si>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</si>
  <si>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</si>
  <si>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</si>
  <si>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</si>
  <si>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</si>
  <si>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</si>
  <si>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</si>
  <si>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</si>
  <si>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</si>
  <si>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</si>
  <si>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</si>
  <si>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</si>
  <si>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</si>
  <si>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</si>
  <si>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</si>
  <si>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</si>
  <si>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</si>
  <si>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</si>
  <si>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</si>
  <si>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</si>
  <si>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</si>
  <si>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</si>
  <si>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</si>
  <si>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</si>
  <si>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</si>
  <si>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</si>
  <si>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</si>
  <si>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</si>
  <si>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</si>
  <si>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</si>
  <si>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</si>
  <si>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</si>
  <si>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</si>
  <si>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</si>
  <si>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</si>
  <si>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</si>
  <si>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</si>
  <si>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</si>
  <si>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</si>
  <si>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</si>
  <si>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</si>
  <si>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</si>
  <si>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</si>
  <si>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</si>
  <si>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</si>
  <si>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</si>
  <si>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</si>
  <si>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</si>
  <si>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</si>
  <si>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</si>
  <si>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</si>
  <si>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</si>
  <si>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</si>
  <si>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</si>
  <si>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</si>
  <si>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</si>
  <si>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</si>
  <si>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</si>
  <si>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</si>
  <si>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</si>
  <si>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</si>
  <si>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</si>
  <si>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</si>
  <si>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</si>
  <si>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</si>
  <si>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</si>
  <si>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</si>
  <si>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</si>
  <si>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</si>
  <si>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</si>
  <si>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</si>
  <si>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</si>
  <si>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</si>
  <si>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</si>
  <si>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</si>
  <si>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</si>
  <si>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</si>
  <si>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</si>
  <si>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</si>
  <si>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</si>
  <si>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</si>
  <si>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</si>
  <si>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</si>
  <si>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</si>
  <si>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</si>
  <si>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</si>
  <si>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</si>
  <si>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</si>
  <si>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</si>
  <si>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</si>
  <si>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</si>
  <si>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</si>
  <si>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</si>
  <si>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</si>
  <si>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</si>
  <si>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</si>
  <si>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</si>
  <si>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</si>
  <si>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</si>
  <si>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</si>
  <si>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</si>
  <si>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</si>
  <si>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</si>
  <si>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</si>
  <si>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</si>
  <si>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</si>
  <si>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</si>
  <si>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</si>
  <si>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</si>
  <si>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</si>
  <si>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</si>
  <si>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</si>
  <si>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</si>
  <si>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</si>
  <si>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</si>
  <si>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</si>
  <si>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</si>
  <si>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</si>
  <si>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</si>
  <si>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</si>
  <si>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</si>
  <si>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</si>
  <si>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</si>
  <si>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</si>
  <si>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</si>
  <si>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</si>
  <si>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</si>
  <si>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</si>
  <si>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</si>
  <si>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</si>
  <si>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</si>
  <si>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</si>
  <si>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</si>
  <si>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</si>
  <si>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</si>
  <si>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</si>
  <si>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</si>
  <si>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</si>
  <si>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</si>
  <si>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</si>
  <si>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</si>
  <si>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</si>
  <si>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</si>
  <si>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</si>
  <si>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</si>
  <si>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</si>
  <si>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</si>
  <si>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</si>
  <si>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</si>
  <si>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</si>
  <si>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</si>
  <si>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</si>
  <si>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</si>
  <si>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</si>
  <si>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</si>
  <si>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</si>
  <si>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</si>
  <si>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</si>
  <si>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</si>
  <si>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</si>
  <si>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</si>
  <si>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</si>
  <si>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</si>
  <si>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</si>
  <si>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</si>
  <si>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</si>
  <si>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</si>
  <si>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</si>
  <si>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</si>
  <si>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</si>
  <si>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</si>
  <si>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</si>
  <si>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</si>
  <si>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</si>
  <si>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</si>
  <si>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</si>
  <si>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</si>
  <si>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</si>
  <si>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</si>
  <si>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</si>
  <si>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</si>
  <si>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</si>
  <si>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</si>
  <si>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</si>
  <si>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</si>
  <si>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</si>
  <si>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</si>
  <si>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</si>
  <si>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</si>
  <si>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</si>
  <si>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</si>
  <si>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</si>
  <si>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</si>
  <si>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</si>
  <si>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</si>
  <si>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</si>
  <si>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</si>
  <si>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</si>
  <si>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</si>
  <si>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</si>
  <si>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</si>
  <si>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</si>
  <si>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</si>
  <si>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</si>
  <si>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</si>
  <si>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</si>
  <si>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</si>
  <si>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</si>
  <si>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</si>
  <si>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</si>
  <si>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</si>
  <si>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</si>
  <si>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</si>
  <si>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</si>
  <si>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</si>
  <si>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</si>
  <si>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</si>
  <si>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</si>
  <si>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</si>
  <si>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</si>
  <si>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</si>
  <si>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</si>
  <si>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</si>
  <si>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</si>
  <si>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</si>
  <si>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</si>
  <si>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</si>
  <si>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</si>
  <si>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</si>
  <si>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</si>
  <si>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</si>
  <si>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</si>
  <si>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</si>
  <si>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</si>
  <si>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</si>
  <si>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</si>
  <si>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</si>
  <si>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</si>
  <si>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</si>
  <si>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</si>
  <si>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</si>
  <si>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</si>
  <si>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</si>
  <si>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</si>
  <si>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</si>
  <si>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</si>
  <si>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</si>
  <si>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</si>
  <si>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</si>
  <si>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</si>
  <si>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</si>
  <si>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</si>
  <si>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</si>
  <si>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</si>
  <si>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</si>
  <si>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</si>
  <si>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</si>
  <si>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</si>
  <si>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</si>
  <si>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</si>
  <si>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</si>
  <si>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</si>
  <si>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</si>
  <si>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</si>
  <si>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</si>
  <si>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</si>
  <si>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</si>
  <si>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</si>
  <si>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</si>
  <si>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</si>
  <si>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</si>
  <si>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</si>
  <si>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</si>
  <si>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</si>
  <si>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</si>
  <si>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</si>
  <si>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</si>
  <si>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</si>
  <si>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</si>
  <si>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</si>
  <si>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</si>
  <si>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</si>
  <si>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</si>
  <si>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</si>
  <si>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</si>
  <si>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</si>
  <si>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</si>
  <si>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</si>
  <si>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</si>
  <si>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</si>
  <si>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</si>
  <si>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</si>
  <si>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</si>
  <si>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</si>
  <si>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</si>
  <si>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</si>
  <si>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</si>
  <si>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</si>
  <si>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</si>
  <si>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</si>
  <si>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</si>
  <si>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</si>
  <si>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</si>
  <si>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</si>
  <si>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</si>
  <si>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</si>
  <si>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</si>
  <si>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</si>
  <si>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</si>
  <si>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</si>
  <si>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</si>
  <si>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</si>
  <si>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</si>
  <si>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</si>
  <si>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</si>
  <si>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</si>
  <si>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</si>
  <si>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</si>
  <si>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</si>
  <si>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</si>
  <si>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</si>
  <si>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</si>
  <si>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</si>
  <si>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</si>
  <si>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</si>
  <si>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</si>
  <si>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</si>
  <si>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</si>
  <si>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</si>
  <si>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</si>
  <si>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</si>
  <si>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</si>
  <si>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</si>
  <si>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</si>
  <si>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</si>
  <si>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</si>
  <si>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</si>
  <si>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</si>
  <si>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</si>
  <si>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</si>
  <si>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</si>
  <si>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</si>
  <si>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</si>
  <si>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</si>
  <si>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</si>
  <si>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</si>
  <si>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</si>
  <si>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</si>
  <si>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</si>
  <si>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</si>
  <si>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</si>
  <si>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</si>
  <si>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</si>
  <si>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</si>
  <si>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</si>
  <si>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</si>
  <si>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</si>
  <si>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</si>
  <si>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</si>
  <si>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</si>
  <si>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</si>
  <si>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</si>
  <si>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</si>
  <si>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</si>
  <si>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</si>
  <si>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</si>
  <si>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</si>
  <si>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</si>
  <si>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</si>
  <si>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</si>
  <si>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</si>
  <si>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</si>
  <si>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</si>
  <si>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</si>
  <si>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</si>
  <si>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</si>
  <si>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</si>
  <si>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</si>
  <si>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</si>
  <si>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</si>
  <si>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</si>
  <si>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</si>
  <si>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</si>
  <si>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</si>
  <si>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</si>
  <si>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</si>
  <si>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</si>
  <si>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</si>
  <si>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</si>
  <si>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</si>
  <si>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</si>
  <si>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</si>
  <si>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</si>
  <si>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</si>
  <si>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</si>
  <si>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</si>
  <si>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</si>
  <si>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</si>
  <si>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</si>
  <si>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</si>
  <si>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</si>
  <si>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</si>
  <si>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</si>
  <si>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</si>
  <si>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</si>
  <si>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</si>
  <si>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</si>
  <si>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</si>
  <si>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</si>
  <si>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</si>
  <si>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</si>
  <si>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</si>
  <si>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</si>
  <si>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</si>
  <si>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</si>
  <si>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</si>
  <si>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</si>
  <si>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</si>
  <si>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</si>
  <si>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</si>
  <si>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</si>
  <si>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</si>
  <si>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</si>
  <si>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</si>
  <si>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</si>
  <si>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</si>
  <si>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</si>
  <si>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</si>
  <si>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</si>
  <si>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</si>
  <si>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</si>
  <si>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</si>
  <si>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</si>
  <si>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</si>
  <si>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</si>
  <si>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</si>
  <si>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</si>
  <si>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</si>
  <si>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</si>
  <si>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</si>
  <si>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</si>
  <si>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</si>
  <si>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</si>
  <si>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</si>
  <si>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</si>
  <si>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</si>
  <si>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</si>
  <si>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</si>
  <si>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</si>
  <si>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</si>
  <si>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</si>
  <si>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</si>
  <si>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</si>
  <si>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</si>
  <si>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</si>
  <si>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</si>
  <si>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</si>
  <si>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</si>
  <si>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</si>
  <si>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</si>
  <si>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</si>
  <si>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</si>
  <si>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</si>
  <si>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</si>
  <si>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</si>
  <si>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</si>
  <si>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</si>
  <si>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</si>
  <si>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</si>
  <si>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</si>
  <si>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</si>
  <si>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</si>
  <si>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</si>
  <si>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</si>
  <si>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</si>
  <si>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</si>
  <si>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</si>
  <si>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</si>
  <si>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</si>
  <si>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</si>
  <si>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</si>
  <si>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</si>
  <si>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</si>
  <si>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</si>
  <si>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</si>
  <si>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</si>
  <si>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</si>
  <si>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</si>
  <si>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</si>
  <si>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</si>
  <si>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</si>
  <si>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</si>
  <si>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</si>
  <si>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</si>
  <si>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</si>
  <si>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</si>
  <si>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</si>
  <si>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</si>
  <si>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</si>
  <si>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</si>
  <si>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</si>
  <si>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</si>
  <si>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</si>
  <si>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</si>
  <si>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</si>
  <si>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</si>
  <si>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</si>
  <si>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</si>
  <si>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</si>
  <si>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</si>
  <si>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</si>
  <si>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</si>
  <si>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</si>
  <si>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</si>
  <si>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</si>
  <si>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</si>
  <si>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</si>
  <si>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</si>
  <si>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</si>
  <si>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</si>
  <si>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</si>
  <si>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</si>
  <si>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</si>
  <si>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</si>
  <si>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</si>
  <si>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</si>
  <si>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</si>
  <si>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</si>
  <si>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</si>
  <si>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</si>
  <si>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</si>
  <si>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</si>
  <si>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</si>
  <si>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</si>
  <si>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</si>
  <si>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</si>
  <si>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</si>
  <si>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</si>
  <si>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</si>
  <si>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</si>
  <si>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</si>
  <si>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</si>
  <si>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</si>
  <si>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</si>
  <si>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</si>
  <si>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</si>
  <si>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</si>
  <si>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</si>
  <si>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</si>
  <si>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</si>
  <si>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</si>
  <si>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</si>
  <si>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</si>
  <si>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</si>
  <si>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</si>
  <si>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</si>
  <si>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</si>
  <si>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</si>
  <si>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</si>
  <si>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</si>
  <si>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</si>
  <si>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</si>
  <si>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</si>
  <si>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</si>
  <si>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</si>
  <si>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</si>
  <si>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</si>
  <si>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</si>
  <si>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</si>
  <si>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</si>
  <si>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</si>
  <si>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</si>
  <si>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</si>
  <si>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</si>
  <si>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</si>
  <si>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</si>
  <si>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</si>
  <si>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</si>
  <si>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</si>
  <si>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</si>
  <si>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</si>
  <si>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</si>
  <si>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</si>
  <si>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</si>
  <si>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</si>
  <si>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</si>
  <si>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</si>
  <si>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</si>
  <si>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</si>
  <si>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</si>
  <si>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</si>
  <si>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</si>
  <si>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</si>
  <si>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</si>
  <si>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</si>
  <si>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</si>
  <si>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</si>
  <si>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</si>
  <si>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</si>
  <si>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</si>
  <si>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</si>
  <si>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</si>
  <si>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</si>
  <si>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</si>
  <si>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</si>
  <si>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</si>
  <si>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</si>
  <si>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</si>
  <si>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</si>
  <si>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</si>
  <si>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</si>
  <si>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</si>
  <si>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</si>
  <si>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</si>
  <si>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</si>
  <si>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</si>
  <si>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</si>
  <si>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</si>
  <si>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</si>
  <si>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</si>
  <si>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</si>
  <si>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</si>
  <si>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</si>
  <si>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</si>
  <si>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</si>
  <si>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</si>
  <si>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</si>
  <si>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</si>
  <si>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</si>
  <si>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</si>
  <si>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</si>
  <si>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</si>
  <si>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</si>
  <si>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</si>
  <si>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</si>
  <si>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</si>
  <si>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</si>
  <si>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</si>
  <si>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</si>
  <si>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</si>
  <si>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</si>
  <si>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</si>
  <si>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</si>
  <si>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</si>
  <si>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</si>
  <si>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</si>
  <si>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</si>
  <si>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</si>
  <si>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</si>
  <si>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</si>
  <si>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</si>
  <si>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</si>
  <si>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</si>
  <si>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</si>
  <si>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</si>
  <si>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</si>
  <si>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</si>
  <si>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</si>
  <si>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</si>
  <si>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</si>
  <si>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</si>
  <si>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</si>
  <si>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</si>
  <si>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</si>
  <si>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</si>
  <si>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</si>
  <si>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</si>
  <si>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</si>
  <si>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</si>
  <si>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</si>
  <si>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</si>
  <si>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</si>
  <si>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</si>
  <si>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</si>
  <si>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</si>
  <si>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</si>
  <si>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</si>
  <si>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</si>
  <si>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</si>
  <si>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</si>
  <si>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</si>
  <si>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</si>
  <si>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</si>
  <si>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</si>
  <si>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</si>
  <si>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</si>
  <si>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</si>
  <si>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</si>
  <si>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</si>
  <si>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</si>
  <si>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</si>
  <si>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</si>
  <si>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</si>
  <si>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</si>
  <si>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</si>
  <si>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</si>
  <si>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</si>
  <si>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</si>
  <si>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</si>
  <si>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</si>
  <si>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</si>
  <si>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</si>
  <si>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</si>
  <si>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</si>
  <si>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</si>
  <si>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</si>
  <si>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</si>
  <si>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</si>
  <si>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</si>
  <si>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</si>
  <si>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</si>
  <si>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</si>
  <si>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</si>
  <si>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</si>
  <si>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</si>
  <si>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</si>
  <si>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</si>
  <si>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</si>
  <si>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</si>
  <si>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</si>
  <si>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</si>
  <si>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</si>
  <si>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</si>
  <si>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</si>
  <si>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</si>
  <si>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</si>
  <si>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</si>
  <si>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</si>
  <si>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</si>
  <si>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</si>
  <si>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</si>
  <si>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</si>
  <si>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</si>
  <si>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</si>
  <si>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</si>
  <si>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</si>
  <si>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</si>
  <si>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</si>
  <si>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</si>
  <si>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</si>
  <si>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</si>
  <si>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</si>
  <si>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</si>
  <si>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</si>
  <si>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</si>
  <si>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</si>
  <si>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</si>
  <si>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</si>
  <si>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</si>
  <si>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</si>
  <si>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</si>
  <si>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</si>
  <si>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</si>
  <si>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</si>
  <si>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</si>
  <si>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</si>
  <si>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</si>
  <si>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</si>
  <si>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</si>
  <si>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</si>
  <si>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</si>
  <si>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</si>
  <si>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</si>
  <si>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</si>
  <si>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</si>
  <si>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</si>
  <si>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</si>
  <si>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</si>
  <si>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</si>
  <si>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</si>
  <si>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</si>
  <si>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</si>
  <si>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</si>
  <si>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</si>
  <si>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</si>
  <si>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</si>
  <si>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</si>
  <si>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</si>
  <si>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</si>
  <si>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</si>
  <si>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</si>
  <si>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</si>
  <si>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</si>
  <si>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</si>
  <si>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</si>
  <si>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</si>
  <si>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</si>
  <si>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</si>
  <si>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</si>
  <si>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</si>
  <si>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</si>
  <si>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</si>
  <si>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</si>
  <si>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</si>
  <si>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</si>
  <si>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</si>
  <si>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</si>
  <si>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</si>
  <si>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</si>
  <si>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</si>
  <si>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</si>
  <si>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</si>
  <si>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</si>
  <si>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</si>
  <si>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</si>
  <si>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</si>
  <si>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</si>
  <si>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</si>
  <si>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</si>
  <si>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</si>
  <si>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</si>
  <si>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</si>
  <si>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</si>
  <si>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</si>
  <si>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</si>
  <si>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</si>
  <si>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</si>
  <si>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</si>
  <si>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</si>
  <si>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</si>
  <si>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</si>
  <si>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</si>
  <si>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</si>
  <si>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</si>
  <si>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</si>
  <si>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</si>
  <si>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</si>
  <si>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</si>
  <si>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</si>
  <si>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</si>
  <si>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</si>
  <si>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</si>
  <si>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</si>
  <si>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</si>
  <si>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</si>
  <si>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</si>
  <si>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</si>
  <si>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</si>
  <si>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</si>
  <si>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</si>
  <si>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</si>
  <si>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</si>
  <si>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</si>
  <si>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</si>
  <si>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</si>
  <si>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</si>
  <si>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</si>
  <si>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</si>
  <si>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</si>
  <si>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</si>
  <si>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</si>
  <si>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</si>
  <si>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</si>
  <si>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</si>
  <si>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</si>
  <si>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</si>
  <si>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</si>
  <si>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</si>
  <si>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</si>
  <si>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</si>
  <si>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</si>
  <si>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</si>
  <si>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</si>
  <si>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</si>
  <si>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</si>
  <si>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</si>
  <si>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</si>
  <si>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</si>
  <si>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</si>
  <si>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</si>
  <si>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</si>
  <si>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</si>
  <si>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</si>
  <si>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</si>
  <si>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</si>
  <si>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</si>
  <si>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</si>
  <si>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</si>
  <si>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</si>
  <si>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</si>
  <si>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</si>
  <si>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</si>
  <si>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</si>
  <si>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</si>
  <si>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</si>
  <si>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</si>
  <si>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</si>
  <si>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</si>
  <si>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</si>
  <si>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</si>
  <si>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</si>
  <si>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</si>
  <si>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</si>
  <si>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</si>
  <si>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</si>
  <si>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</si>
  <si>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</si>
  <si>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</si>
  <si>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</si>
  <si>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</si>
  <si>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</si>
  <si>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</si>
  <si>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</si>
  <si>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</si>
  <si>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</si>
  <si>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</si>
  <si>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</si>
  <si>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</si>
  <si>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</si>
  <si>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</si>
  <si>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</si>
  <si>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</si>
  <si>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</si>
  <si>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</si>
  <si>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</si>
  <si>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</si>
  <si>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</si>
  <si>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</si>
  <si>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</si>
  <si>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</si>
  <si>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</si>
  <si>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</si>
  <si>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</si>
  <si>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</si>
  <si>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</si>
  <si>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</si>
  <si>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</si>
  <si>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</si>
  <si>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</si>
  <si>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</si>
  <si>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</si>
  <si>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</si>
  <si>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</si>
  <si>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</si>
  <si>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</si>
  <si>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</si>
  <si>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</si>
  <si>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</si>
  <si>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</si>
  <si>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</si>
  <si>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</si>
  <si>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</si>
  <si>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</si>
  <si>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</si>
  <si>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</si>
  <si>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</si>
  <si>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</si>
  <si>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</si>
  <si>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</si>
  <si>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</si>
  <si>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</si>
  <si>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</si>
  <si>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</si>
  <si>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</si>
  <si>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</si>
  <si>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</si>
  <si>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</si>
  <si>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</si>
  <si>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</si>
  <si>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</si>
  <si>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</si>
  <si>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</si>
  <si>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</si>
  <si>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</si>
  <si>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</si>
  <si>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</si>
  <si>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</si>
  <si>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</si>
  <si>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</si>
  <si>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</si>
  <si>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</si>
  <si>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</si>
  <si>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</si>
  <si>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</si>
  <si>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</si>
  <si>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</si>
  <si>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</si>
  <si>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</si>
  <si>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</si>
  <si>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</si>
  <si>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</si>
  <si>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</si>
  <si>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</si>
  <si>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</si>
  <si>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</si>
  <si>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</si>
  <si>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</si>
  <si>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</si>
  <si>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</si>
  <si>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</si>
  <si>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</si>
  <si>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</si>
  <si>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</si>
  <si>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</si>
  <si>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</si>
  <si>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</si>
  <si>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</si>
  <si>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</si>
  <si>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</si>
  <si>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</si>
  <si>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</si>
  <si>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</si>
  <si>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</si>
  <si>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</si>
  <si>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</si>
  <si>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</si>
  <si>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</si>
  <si>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</si>
  <si>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</si>
  <si>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</si>
  <si>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</si>
  <si>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</si>
  <si>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</si>
  <si>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</si>
  <si>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</si>
  <si>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</si>
  <si>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</si>
  <si>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</si>
  <si>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</si>
  <si>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</si>
  <si>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</si>
  <si>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</si>
  <si>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</si>
  <si>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</si>
  <si>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</si>
  <si>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</si>
  <si>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</si>
  <si>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</si>
  <si>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</si>
  <si>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</si>
  <si>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</si>
  <si>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</si>
  <si>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</si>
  <si>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</si>
  <si>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</si>
  <si>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</si>
  <si>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</si>
  <si>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</si>
  <si>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</si>
  <si>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</si>
  <si>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</si>
  <si>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</si>
  <si>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</si>
  <si>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</si>
  <si>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</si>
  <si>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</si>
  <si>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</si>
  <si>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</si>
  <si>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</si>
  <si>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</si>
  <si>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</si>
  <si>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</si>
  <si>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</si>
  <si>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</si>
  <si>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</si>
  <si>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</si>
  <si>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</si>
  <si>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</si>
  <si>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</si>
  <si>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</si>
  <si>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</si>
  <si>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</si>
  <si>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</si>
  <si>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</si>
  <si>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</si>
  <si>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</si>
  <si>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</si>
  <si>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</si>
  <si>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</si>
  <si>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</si>
  <si>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</si>
  <si>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</si>
  <si>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</si>
  <si>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</si>
  <si>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</si>
  <si>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</si>
  <si>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</si>
  <si>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</si>
  <si>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</si>
  <si>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</si>
  <si>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</si>
  <si>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</si>
  <si>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</si>
  <si>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</si>
  <si>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</si>
  <si>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</si>
  <si>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</si>
  <si>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</si>
  <si>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</si>
  <si>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</si>
  <si>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</si>
  <si>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</si>
  <si>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</si>
  <si>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</si>
  <si>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</si>
  <si>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</si>
  <si>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</si>
  <si>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</si>
  <si>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</si>
  <si>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</si>
  <si>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</si>
  <si>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</si>
  <si>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</si>
  <si>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</si>
  <si>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</si>
  <si>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</si>
  <si>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</si>
  <si>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</si>
  <si>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</si>
  <si>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</si>
  <si>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</si>
  <si>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</si>
  <si>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</si>
  <si>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</si>
  <si>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</si>
  <si>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</si>
  <si>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</si>
  <si>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</si>
  <si>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</si>
  <si>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</si>
  <si>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</si>
  <si>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</si>
  <si>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</si>
  <si>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</si>
  <si>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</si>
  <si>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</si>
  <si>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</si>
  <si>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</si>
  <si>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</si>
  <si>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</si>
  <si>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</si>
  <si>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</si>
  <si>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</si>
  <si>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</si>
  <si>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</si>
  <si>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</si>
  <si>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</si>
  <si>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</si>
  <si>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</si>
  <si>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</si>
  <si>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</si>
  <si>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</si>
  <si>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</si>
  <si>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</si>
  <si>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</si>
  <si>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</si>
  <si>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</si>
  <si>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</si>
  <si>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</si>
  <si>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</si>
  <si>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</si>
  <si>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</si>
  <si>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</si>
  <si>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</si>
  <si>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</si>
  <si>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</si>
  <si>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</si>
  <si>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</si>
  <si>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</si>
  <si>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</si>
  <si>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</si>
  <si>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</si>
  <si>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</si>
  <si>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</si>
  <si>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</si>
  <si>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</si>
  <si>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</si>
  <si>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</si>
  <si>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</si>
  <si>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</si>
  <si>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</si>
  <si>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</si>
  <si>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</si>
  <si>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</si>
  <si>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</si>
  <si>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</si>
  <si>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</si>
  <si>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</si>
  <si>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</si>
  <si>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</si>
  <si>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</si>
  <si>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</si>
  <si>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</si>
  <si>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</si>
  <si>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</si>
  <si>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</si>
  <si>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</si>
  <si>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</si>
  <si>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</si>
  <si>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</si>
  <si>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</si>
  <si>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</si>
  <si>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</si>
  <si>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</si>
  <si>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</si>
  <si>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</si>
  <si>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</si>
  <si>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</si>
  <si>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</si>
  <si>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</si>
  <si>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</si>
  <si>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</si>
  <si>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</si>
  <si>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</si>
  <si>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</si>
  <si>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</si>
  <si>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</si>
  <si>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</si>
  <si>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</si>
  <si>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</si>
  <si>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</si>
  <si>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</si>
  <si>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</si>
  <si>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</si>
  <si>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</si>
  <si>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</si>
  <si>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</si>
  <si>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</si>
  <si>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</si>
  <si>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</si>
  <si>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</si>
  <si>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</si>
  <si>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</si>
  <si>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</si>
  <si>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</si>
  <si>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</si>
  <si>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</si>
  <si>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</si>
  <si>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</si>
  <si>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</si>
  <si>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</si>
  <si>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</si>
  <si>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</si>
  <si>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</si>
  <si>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</si>
  <si>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</si>
  <si>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</si>
  <si>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</si>
  <si>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</si>
  <si>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</si>
  <si>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</si>
  <si>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</si>
  <si>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</si>
  <si>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</si>
  <si>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</si>
  <si>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</si>
  <si>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</si>
  <si>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</si>
  <si>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</si>
  <si>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</si>
  <si>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</si>
  <si>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</si>
  <si>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</si>
  <si>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</si>
  <si>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</si>
  <si>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</si>
  <si>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</si>
  <si>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</si>
  <si>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</si>
  <si>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</si>
  <si>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</si>
  <si>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</si>
  <si>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</si>
  <si>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</si>
  <si>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</si>
  <si>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</si>
  <si>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</si>
  <si>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</si>
  <si>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</si>
  <si>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</si>
  <si>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</si>
  <si>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</si>
  <si>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</si>
  <si>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</si>
  <si>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</si>
  <si>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</si>
  <si>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</si>
  <si>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</si>
  <si>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</si>
  <si>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</si>
  <si>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</si>
  <si>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</si>
  <si>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</si>
  <si>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</si>
  <si>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</si>
  <si>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</si>
  <si>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</si>
  <si>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</si>
  <si>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</si>
  <si>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</si>
  <si>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</si>
  <si>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</si>
  <si>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</si>
  <si>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</si>
  <si>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</si>
  <si>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</si>
  <si>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</si>
  <si>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</si>
  <si>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</si>
  <si>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</si>
  <si>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</si>
  <si>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</si>
  <si>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</si>
  <si>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</si>
  <si>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</si>
  <si>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</si>
  <si>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</si>
  <si>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</si>
  <si>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</si>
  <si>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</si>
  <si>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</si>
  <si>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</si>
  <si>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</si>
  <si>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</si>
  <si>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</si>
  <si>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</si>
  <si>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</si>
  <si>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</si>
  <si>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</si>
  <si>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</si>
  <si>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</si>
  <si>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</si>
  <si>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</si>
  <si>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</si>
  <si>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</si>
  <si>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</si>
  <si>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</si>
  <si>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</si>
  <si>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</si>
  <si>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</si>
  <si>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</si>
  <si>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</si>
  <si>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</si>
  <si>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</si>
  <si>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</si>
  <si>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</si>
  <si>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</si>
  <si>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</si>
  <si>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</si>
  <si>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</si>
  <si>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</si>
  <si>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</si>
  <si>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</si>
  <si>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</si>
  <si>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</si>
  <si>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</si>
  <si>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</si>
  <si>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</si>
  <si>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</si>
  <si>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</si>
  <si>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</si>
  <si>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</si>
  <si>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</si>
  <si>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</si>
  <si>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</si>
  <si>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</si>
  <si>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</si>
  <si>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</si>
  <si>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</si>
  <si>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</si>
  <si>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</si>
  <si>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</si>
  <si>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</si>
  <si>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</si>
  <si>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</si>
  <si>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</si>
  <si>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</si>
  <si>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</si>
  <si>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</si>
  <si>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</si>
  <si>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</si>
  <si>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</si>
  <si>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</si>
  <si>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</si>
  <si>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</si>
  <si>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</si>
  <si>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</si>
  <si>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</si>
  <si>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</si>
  <si>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</si>
  <si>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</si>
  <si>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</si>
  <si>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</si>
  <si>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</si>
  <si>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</si>
  <si>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</si>
  <si>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</si>
  <si>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</si>
  <si>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</si>
  <si>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</si>
  <si>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</si>
  <si>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</si>
  <si>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</si>
  <si>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</si>
  <si>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</si>
  <si>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</si>
  <si>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</si>
  <si>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</si>
  <si>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</si>
  <si>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</si>
  <si>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</si>
  <si>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</si>
  <si>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</si>
  <si>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</si>
  <si>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</si>
  <si>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</si>
  <si>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</si>
  <si>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</si>
  <si>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</si>
  <si>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</si>
  <si>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</si>
  <si>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</si>
  <si>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</si>
  <si>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</si>
  <si>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</si>
  <si>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</si>
  <si>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</si>
  <si>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</si>
  <si>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</si>
  <si>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</si>
  <si>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</si>
  <si>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</si>
  <si>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</si>
  <si>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</si>
  <si>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</si>
  <si>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</si>
  <si>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</si>
  <si>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</si>
  <si>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</si>
  <si>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</si>
  <si>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</si>
  <si>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</si>
  <si>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</si>
  <si>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</si>
  <si>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</si>
  <si>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</si>
  <si>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</si>
  <si>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</si>
  <si>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</si>
  <si>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</si>
  <si>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</si>
  <si>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</si>
  <si>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</si>
  <si>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</si>
  <si>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</si>
  <si>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</si>
  <si>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</si>
  <si>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</si>
  <si>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</si>
  <si>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</si>
  <si>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</si>
  <si>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</si>
  <si>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</si>
  <si>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</si>
  <si>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</si>
  <si>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</si>
  <si>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</si>
  <si>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</si>
  <si>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</si>
  <si>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</si>
  <si>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</si>
  <si>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</si>
  <si>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</si>
  <si>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</si>
  <si>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</si>
  <si>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</si>
  <si>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</si>
  <si>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</si>
  <si>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</si>
  <si>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</si>
  <si>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</si>
  <si>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</si>
  <si>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</si>
  <si>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</si>
  <si>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</si>
  <si>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</si>
  <si>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</si>
  <si>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</si>
  <si>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</si>
  <si>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</si>
  <si>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</si>
  <si>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</si>
  <si>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</si>
  <si>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</si>
  <si>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</si>
  <si>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</si>
  <si>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</si>
  <si>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</si>
  <si>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</si>
  <si>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</si>
  <si>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</si>
  <si>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</si>
  <si>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</si>
  <si>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</si>
  <si>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</si>
  <si>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</si>
  <si>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</si>
  <si>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</si>
  <si>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</si>
  <si>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</si>
  <si>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</si>
  <si>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</si>
  <si>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</si>
  <si>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</si>
  <si>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</si>
  <si>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</si>
  <si>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</si>
  <si>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</si>
  <si>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</si>
  <si>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</si>
  <si>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</si>
  <si>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</si>
  <si>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</si>
  <si>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</si>
  <si>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</si>
  <si>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</si>
  <si>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</si>
  <si>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</si>
  <si>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</si>
  <si>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</si>
  <si>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</si>
  <si>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</si>
  <si>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</si>
  <si>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</si>
  <si>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</si>
  <si>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</si>
  <si>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</si>
  <si>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</si>
  <si>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</si>
  <si>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</si>
  <si>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</si>
  <si>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</si>
  <si>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</si>
  <si>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</si>
  <si>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</si>
  <si>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</si>
  <si>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</si>
  <si>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</si>
  <si>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</si>
  <si>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</si>
  <si>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</si>
  <si>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</si>
  <si>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</si>
  <si>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</si>
  <si>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</si>
  <si>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</si>
  <si>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</si>
  <si>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</si>
  <si>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</si>
  <si>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</si>
  <si>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</si>
  <si>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</si>
  <si>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</si>
  <si>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</si>
  <si>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</si>
  <si>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</si>
  <si>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</si>
  <si>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</si>
  <si>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</si>
  <si>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</si>
  <si>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</si>
  <si>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</si>
  <si>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</si>
  <si>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</si>
  <si>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</si>
  <si>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</si>
  <si>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</si>
  <si>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</si>
  <si>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</si>
  <si>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</si>
  <si>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</si>
  <si>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</si>
  <si>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</si>
  <si>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</si>
  <si>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</si>
  <si>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</si>
  <si>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</si>
  <si>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</si>
  <si>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</si>
  <si>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</si>
  <si>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</si>
  <si>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</si>
  <si>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</si>
  <si>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</si>
  <si>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</si>
  <si>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</si>
  <si>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</si>
  <si>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</si>
  <si>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</si>
  <si>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</si>
  <si>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</si>
  <si>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</si>
  <si>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</si>
  <si>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</si>
  <si>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</si>
  <si>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</si>
  <si>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</si>
  <si>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</si>
  <si>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</si>
  <si>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</si>
  <si>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</si>
  <si>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</si>
  <si>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</si>
  <si>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</si>
  <si>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</si>
  <si>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</si>
  <si>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</si>
  <si>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</si>
  <si>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</si>
  <si>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</si>
  <si>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</si>
  <si>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</si>
  <si>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</si>
  <si>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</si>
  <si>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</si>
  <si>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</si>
  <si>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</si>
  <si>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</si>
  <si>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</si>
  <si>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</si>
  <si>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</si>
  <si>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</si>
  <si>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</si>
  <si>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</si>
  <si>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</si>
  <si>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</si>
  <si>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</si>
  <si>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</si>
  <si>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</si>
  <si>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</si>
  <si>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</si>
  <si>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</si>
  <si>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</si>
  <si>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</si>
  <si>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</si>
  <si>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</si>
  <si>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</si>
  <si>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</si>
  <si>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</si>
  <si>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</si>
  <si>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</si>
  <si>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</si>
  <si>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</si>
  <si>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</si>
  <si>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</si>
  <si>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</si>
  <si>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</si>
  <si>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</si>
  <si>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</si>
  <si>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</si>
  <si>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</si>
  <si>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</si>
  <si>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</si>
  <si>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</si>
  <si>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</si>
  <si>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</si>
  <si>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</si>
  <si>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</si>
  <si>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</si>
  <si>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</si>
  <si>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</si>
  <si>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</si>
  <si>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</si>
  <si>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</si>
  <si>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</si>
  <si>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</si>
  <si>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</si>
  <si>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</si>
  <si>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</si>
  <si>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</si>
  <si>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</si>
  <si>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</si>
  <si>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</si>
  <si>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</si>
  <si>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</si>
  <si>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</si>
  <si>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</si>
  <si>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</si>
  <si>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</si>
  <si>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</si>
  <si>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</si>
  <si>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</si>
  <si>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</si>
  <si>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</si>
  <si>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</si>
  <si>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</si>
  <si>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</si>
  <si>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</si>
  <si>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</si>
  <si>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</si>
  <si>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</si>
  <si>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</si>
  <si>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</si>
  <si>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</si>
  <si>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</si>
  <si>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</si>
  <si>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</si>
  <si>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</si>
  <si>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</si>
  <si>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</si>
  <si>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</si>
  <si>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</si>
  <si>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</si>
  <si>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</si>
  <si>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</si>
  <si>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</si>
  <si>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</si>
  <si>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</si>
  <si>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</si>
  <si>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</si>
  <si>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</si>
  <si>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</si>
  <si>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</si>
  <si>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</si>
  <si>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</si>
  <si>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</si>
  <si>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</si>
  <si>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</si>
  <si>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</si>
  <si>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</si>
  <si>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</si>
  <si>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</si>
  <si>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</si>
  <si>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</si>
  <si>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</si>
  <si>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</si>
  <si>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</si>
  <si>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</si>
  <si>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</si>
  <si>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</si>
  <si>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</si>
  <si>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</si>
  <si>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</si>
  <si>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</si>
  <si>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</si>
  <si>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</si>
  <si>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</si>
  <si>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</si>
  <si>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</si>
  <si>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</si>
  <si>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</si>
  <si>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</si>
  <si>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</si>
  <si>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</si>
  <si>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</si>
  <si>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</si>
  <si>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</si>
  <si>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</si>
  <si>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</si>
  <si>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</si>
  <si>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</si>
  <si>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</si>
  <si>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</si>
  <si>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</si>
  <si>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</si>
  <si>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</si>
  <si>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</si>
  <si>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</si>
  <si>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</si>
  <si>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</si>
  <si>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</si>
  <si>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</si>
  <si>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</si>
  <si>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</si>
  <si>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</si>
  <si>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</si>
  <si>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</si>
  <si>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</si>
  <si>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</si>
  <si>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</si>
  <si>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</si>
  <si>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</si>
  <si>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</si>
  <si>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</si>
  <si>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</si>
  <si>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</si>
  <si>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</si>
  <si>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</si>
  <si>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</si>
  <si>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</si>
  <si>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</si>
  <si>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</si>
  <si>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</si>
  <si>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</si>
  <si>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</si>
  <si>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</si>
  <si>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</si>
  <si>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</si>
  <si>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</si>
  <si>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</si>
  <si>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</si>
  <si>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</si>
  <si>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</si>
  <si>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</si>
  <si>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</si>
  <si>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</si>
  <si>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</si>
  <si>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</si>
  <si>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</si>
  <si>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</si>
  <si>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</si>
  <si>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</si>
  <si>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</si>
  <si>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</si>
  <si>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</si>
  <si>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</si>
  <si>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</si>
  <si>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</si>
  <si>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</si>
  <si>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</si>
  <si>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</si>
  <si>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</si>
  <si>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</si>
  <si>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</si>
  <si>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</si>
  <si>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</si>
  <si>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</si>
  <si>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</si>
  <si>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</si>
  <si>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</si>
  <si>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</si>
  <si>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</si>
  <si>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</si>
  <si>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</si>
  <si>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</si>
  <si>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</si>
  <si>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</si>
  <si>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</si>
  <si>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</si>
  <si>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</si>
  <si>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</si>
  <si>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</si>
  <si>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</si>
  <si>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</si>
  <si>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</si>
  <si>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</si>
  <si>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</si>
  <si>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</si>
  <si>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</si>
  <si>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</si>
  <si>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</si>
  <si>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</si>
  <si>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</si>
  <si>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</si>
  <si>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</si>
  <si>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</si>
  <si>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</si>
  <si>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</si>
  <si>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</si>
  <si>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</si>
  <si>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</si>
  <si>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</si>
  <si>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</si>
  <si>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</si>
  <si>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</si>
  <si>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</si>
  <si>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</si>
  <si>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</si>
  <si>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</si>
  <si>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</si>
  <si>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</si>
  <si>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</si>
  <si>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</si>
  <si>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</si>
  <si>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</si>
  <si>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</si>
  <si>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</si>
  <si>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</si>
  <si>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</si>
  <si>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</si>
  <si>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</si>
  <si>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</si>
  <si>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</si>
  <si>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</si>
  <si>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</si>
  <si>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</si>
  <si>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</si>
  <si>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</si>
  <si>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</si>
  <si>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</si>
  <si>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</si>
  <si>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</si>
  <si>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</si>
  <si>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</si>
  <si>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</si>
  <si>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</si>
  <si>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</si>
  <si>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</si>
  <si>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</si>
  <si>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</si>
  <si>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</si>
  <si>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</si>
  <si>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</si>
  <si>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</si>
  <si>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</si>
  <si>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</si>
  <si>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</si>
  <si>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</si>
  <si>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</si>
  <si>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</si>
  <si>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</si>
  <si>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</si>
  <si>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</si>
  <si>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</si>
  <si>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</si>
  <si>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</si>
  <si>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</si>
  <si>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</si>
  <si>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</si>
  <si>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</si>
  <si>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</si>
  <si>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</si>
  <si>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</si>
  <si>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</si>
  <si>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</si>
  <si>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</si>
  <si>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</si>
  <si>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</si>
  <si>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</si>
  <si>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</si>
  <si>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</si>
  <si>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</si>
  <si>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</si>
  <si>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</si>
  <si>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</si>
  <si>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</si>
  <si>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</si>
  <si>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</si>
  <si>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</si>
  <si>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</si>
  <si>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</si>
  <si>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</si>
  <si>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</si>
  <si>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</si>
  <si>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</si>
  <si>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</si>
  <si>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</si>
  <si>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</si>
  <si>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</si>
  <si>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</si>
  <si>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</si>
  <si>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</si>
  <si>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</si>
  <si>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</si>
  <si>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</si>
  <si>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</si>
  <si>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</si>
  <si>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</si>
  <si>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</si>
  <si>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</si>
  <si>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</si>
  <si>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</si>
  <si>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</si>
  <si>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</si>
  <si>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</si>
  <si>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</si>
  <si>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</si>
  <si>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</si>
  <si>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</si>
  <si>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</si>
  <si>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</si>
  <si>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</si>
  <si>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</si>
  <si>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</si>
  <si>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</si>
  <si>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</si>
  <si>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</si>
  <si>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</si>
  <si>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</si>
  <si>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</si>
  <si>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</si>
  <si>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</si>
  <si>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</si>
  <si>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</si>
  <si>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</si>
  <si>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</si>
  <si>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</si>
  <si>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</si>
  <si>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</si>
  <si>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</si>
  <si>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</si>
  <si>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</si>
  <si>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</si>
  <si>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</si>
  <si>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</si>
  <si>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</si>
  <si>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</si>
  <si>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</si>
  <si>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</si>
  <si>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</si>
  <si>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</si>
  <si>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</si>
  <si>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</si>
  <si>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</si>
  <si>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</si>
  <si>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</si>
  <si>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</si>
  <si>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</si>
  <si>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</si>
  <si>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</si>
  <si>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</si>
  <si>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</si>
  <si>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</si>
  <si>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</si>
  <si>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</si>
  <si>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</si>
  <si>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</si>
  <si>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</si>
  <si>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</si>
  <si>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</si>
  <si>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</si>
  <si>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</si>
  <si>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</si>
  <si>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</si>
  <si>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</si>
  <si>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</si>
  <si>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</si>
  <si>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</si>
  <si>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</si>
  <si>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</si>
  <si>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</si>
  <si>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</si>
  <si>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</si>
  <si>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</si>
  <si>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</si>
  <si>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</si>
  <si>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</si>
  <si>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</si>
  <si>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</si>
  <si>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</si>
  <si>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</si>
  <si>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</si>
  <si>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</si>
  <si>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</si>
  <si>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</si>
  <si>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</si>
  <si>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</si>
  <si>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</si>
  <si>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</si>
  <si>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</si>
  <si>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</si>
  <si>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</si>
  <si>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</si>
  <si>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</si>
  <si>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</si>
  <si>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</si>
  <si>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</si>
  <si>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</si>
  <si>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</si>
  <si>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</si>
  <si>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</si>
  <si>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</si>
  <si>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</si>
  <si>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</si>
  <si>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</si>
  <si>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</si>
  <si>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</si>
  <si>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</si>
  <si>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</si>
  <si>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</si>
  <si>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</si>
  <si>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</si>
  <si>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</si>
  <si>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</si>
  <si>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</si>
  <si>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</si>
  <si>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</si>
  <si>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</si>
  <si>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</si>
  <si>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</si>
  <si>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</si>
  <si>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</si>
  <si>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</si>
  <si>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</si>
  <si>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</si>
  <si>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</si>
  <si>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</si>
  <si>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</si>
  <si>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</si>
  <si>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</si>
  <si>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</si>
  <si>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</si>
  <si>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</si>
  <si>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</si>
  <si>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</si>
  <si>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</si>
  <si>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</si>
  <si>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</si>
  <si>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</si>
  <si>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</si>
  <si>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</si>
  <si>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</si>
  <si>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</si>
  <si>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</si>
  <si>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</si>
  <si>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</si>
  <si>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</si>
  <si>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</si>
  <si>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</si>
  <si>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</si>
  <si>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</si>
  <si>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</si>
  <si>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</si>
  <si>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</si>
  <si>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</si>
  <si>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</si>
  <si>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</si>
  <si>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</si>
  <si>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</si>
  <si>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</si>
  <si>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</si>
  <si>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</si>
  <si>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</si>
  <si>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</si>
  <si>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</si>
  <si>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</si>
  <si>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</si>
  <si>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</si>
  <si>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</si>
  <si>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</si>
  <si>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</si>
  <si>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</si>
  <si>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</si>
  <si>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</si>
  <si>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</si>
  <si>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</si>
  <si>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</si>
  <si>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</si>
  <si>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</si>
  <si>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</si>
  <si>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</si>
  <si>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</si>
  <si>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</si>
  <si>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</si>
  <si>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</si>
  <si>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</si>
  <si>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</si>
  <si>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</si>
  <si>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</si>
  <si>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</si>
  <si>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</si>
  <si>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</si>
  <si>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</si>
  <si>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</si>
  <si>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</si>
  <si>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</si>
  <si>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</si>
  <si>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</si>
  <si>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</si>
  <si>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</si>
  <si>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</si>
  <si>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</si>
  <si>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</si>
  <si>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</si>
  <si>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</si>
  <si>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</si>
  <si>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</si>
  <si>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</si>
  <si>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</si>
  <si>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</si>
  <si>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</si>
  <si>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</si>
  <si>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</si>
  <si>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</si>
  <si>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</si>
  <si>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</si>
  <si>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</si>
  <si>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</si>
  <si>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</si>
  <si>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</si>
  <si>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</si>
  <si>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</si>
  <si>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</si>
  <si>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</si>
  <si>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</si>
  <si>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</si>
  <si>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</si>
  <si>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</si>
  <si>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</si>
  <si>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</si>
  <si>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</si>
  <si>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</si>
  <si>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</si>
  <si>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</si>
  <si>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</si>
  <si>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</si>
  <si>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</si>
  <si>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</si>
  <si>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</si>
  <si>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</si>
  <si>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</si>
  <si>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</si>
  <si>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</si>
  <si>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</si>
  <si>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</si>
  <si>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</si>
  <si>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</si>
  <si>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</si>
  <si>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</si>
  <si>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</si>
  <si>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</si>
  <si>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</si>
  <si>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</si>
  <si>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</si>
  <si>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</si>
  <si>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</si>
  <si>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</si>
  <si>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</si>
  <si>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</si>
  <si>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</si>
  <si>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</si>
  <si>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</si>
  <si>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</si>
  <si>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</si>
  <si>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</si>
  <si>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</si>
  <si>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</si>
  <si>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</si>
  <si>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</si>
  <si>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</si>
  <si>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</si>
  <si>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</si>
  <si>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</si>
  <si>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</si>
  <si>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</si>
  <si>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</si>
  <si>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</si>
  <si>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</si>
  <si>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</si>
  <si>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</si>
  <si>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</si>
  <si>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</si>
  <si>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</si>
  <si>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</si>
  <si>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</si>
  <si>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</si>
  <si>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</si>
  <si>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</si>
  <si>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</si>
  <si>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</si>
  <si>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</si>
  <si>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</si>
  <si>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</si>
  <si>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</si>
  <si>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</si>
  <si>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</si>
  <si>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</si>
  <si>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</si>
  <si>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</si>
  <si>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</si>
  <si>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</si>
  <si>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</si>
  <si>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</si>
  <si>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</si>
  <si>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</si>
  <si>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</si>
  <si>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</si>
  <si>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</si>
  <si>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</si>
  <si>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</si>
  <si>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</si>
  <si>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</si>
  <si>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</si>
  <si>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</si>
  <si>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</si>
  <si>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</si>
  <si>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</si>
  <si>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</si>
  <si>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</si>
  <si>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</si>
  <si>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</si>
  <si>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</si>
  <si>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</si>
  <si>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</si>
  <si>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</si>
  <si>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</si>
  <si>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</si>
  <si>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</si>
  <si>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</si>
  <si>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</si>
  <si>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</si>
  <si>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</si>
  <si>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</si>
  <si>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</si>
  <si>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</si>
  <si>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</si>
  <si>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</si>
  <si>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</si>
  <si>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</si>
  <si>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</si>
  <si>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</si>
  <si>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</si>
  <si>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</si>
  <si>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</si>
  <si>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</si>
  <si>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</si>
  <si>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</si>
  <si>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</si>
  <si>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</si>
  <si>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</si>
  <si>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</si>
  <si>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</si>
  <si>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</si>
  <si>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</si>
  <si>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</si>
  <si>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</si>
  <si>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</si>
  <si>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</si>
  <si>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</si>
  <si>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</si>
  <si>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</si>
  <si>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</si>
  <si>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</si>
  <si>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</si>
  <si>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</si>
  <si>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</si>
  <si>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</si>
  <si>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</si>
  <si>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</si>
  <si>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</si>
  <si>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</si>
  <si>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</si>
  <si>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</si>
  <si>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</si>
  <si>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</si>
  <si>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</si>
  <si>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</si>
  <si>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</si>
  <si>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</si>
  <si>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</si>
  <si>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</si>
  <si>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</si>
  <si>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</si>
  <si>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</si>
  <si>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</si>
  <si>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</si>
  <si>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</si>
  <si>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</si>
  <si>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</si>
  <si>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</si>
  <si>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</si>
  <si>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</si>
  <si>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</si>
  <si>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</si>
  <si>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</si>
  <si>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</si>
  <si>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</si>
  <si>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</si>
  <si>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</si>
  <si>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</si>
  <si>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</si>
  <si>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</si>
  <si>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</si>
  <si>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</si>
  <si>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</si>
  <si>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</si>
  <si>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</si>
  <si>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</si>
  <si>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</si>
  <si>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</si>
  <si>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</si>
  <si>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</si>
  <si>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</si>
  <si>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</si>
  <si>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</si>
  <si>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</si>
  <si>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</si>
  <si>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</si>
  <si>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</si>
  <si>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</si>
  <si>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</si>
  <si>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</si>
  <si>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</si>
  <si>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</si>
  <si>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</si>
  <si>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</si>
  <si>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</si>
  <si>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</si>
  <si>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</si>
  <si>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</si>
  <si>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</si>
  <si>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</si>
  <si>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</si>
  <si>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</si>
  <si>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</si>
  <si>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</si>
  <si>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</si>
  <si>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</si>
  <si>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</si>
  <si>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</si>
  <si>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</si>
  <si>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</si>
  <si>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</si>
  <si>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</si>
  <si>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</si>
  <si>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</si>
  <si>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</si>
  <si>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</si>
  <si>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</si>
  <si>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</si>
  <si>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</si>
  <si>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</si>
  <si>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</si>
  <si>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</si>
  <si>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</si>
  <si>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</si>
  <si>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</si>
  <si>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</si>
  <si>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</si>
  <si>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</si>
  <si>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</si>
  <si>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</si>
  <si>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</si>
  <si>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</si>
  <si>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</si>
  <si>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</si>
  <si>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</si>
  <si>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</si>
  <si>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</si>
  <si>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</si>
  <si>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</si>
  <si>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</si>
  <si>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</si>
  <si>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</si>
  <si>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</si>
  <si>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</si>
  <si>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</si>
  <si>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</si>
  <si>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</si>
  <si>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</si>
  <si>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</si>
  <si>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</si>
  <si>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</si>
  <si>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</si>
  <si>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</si>
  <si>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</si>
  <si>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</si>
  <si>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</si>
  <si>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</si>
  <si>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</si>
  <si>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</si>
  <si>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</si>
  <si>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</si>
  <si>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</si>
  <si>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</si>
  <si>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</si>
  <si>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</si>
  <si>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</si>
  <si>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</si>
  <si>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</si>
  <si>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</si>
  <si>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</si>
  <si>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</si>
  <si>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</si>
  <si>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</si>
  <si>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</si>
  <si>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</si>
  <si>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</si>
  <si>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</si>
  <si>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</si>
  <si>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</si>
  <si>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</si>
  <si>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</si>
  <si>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</si>
  <si>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</si>
  <si>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</si>
  <si>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</si>
  <si>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</si>
  <si>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</si>
  <si>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</si>
  <si>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</si>
  <si>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</si>
  <si>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</si>
  <si>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</si>
  <si>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</si>
  <si>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</si>
  <si>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</si>
  <si>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</si>
  <si>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</si>
  <si>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</si>
  <si>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</si>
  <si>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</si>
  <si>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</si>
  <si>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</si>
  <si>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</si>
  <si>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</si>
  <si>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</si>
  <si>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</si>
  <si>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</si>
  <si>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</si>
  <si>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</si>
  <si>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</si>
  <si>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</si>
  <si>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</si>
  <si>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</si>
  <si>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</si>
  <si>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</si>
  <si>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</si>
  <si>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</si>
  <si>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</si>
  <si>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</si>
  <si>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</si>
  <si>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</si>
  <si>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</si>
  <si>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</si>
  <si>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</si>
  <si>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</si>
  <si>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</si>
  <si>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</si>
  <si>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</si>
  <si>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</si>
  <si>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</si>
  <si>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</si>
  <si>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</si>
  <si>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</si>
  <si>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</si>
  <si>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</si>
  <si>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</si>
  <si>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</si>
  <si>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</si>
  <si>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</si>
  <si>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</si>
  <si>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</si>
  <si>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</si>
  <si>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</si>
  <si>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</si>
  <si>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</si>
  <si>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</si>
  <si>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</si>
  <si>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</si>
  <si>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</si>
  <si>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</si>
  <si>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</si>
  <si>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</si>
  <si>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</si>
  <si>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</si>
  <si>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</si>
  <si>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</si>
  <si>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</si>
  <si>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</si>
  <si>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</si>
  <si>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</si>
  <si>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</si>
  <si>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</si>
  <si>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</si>
  <si>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</si>
  <si>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</si>
  <si>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</si>
  <si>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</si>
  <si>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</si>
  <si>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</si>
  <si>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</si>
  <si>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</si>
  <si>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</si>
  <si>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</si>
  <si>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</si>
  <si>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</si>
  <si>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</si>
  <si>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</si>
  <si>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</si>
  <si>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</si>
  <si>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</si>
  <si>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</si>
  <si>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</si>
  <si>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</si>
  <si>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</si>
  <si>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</si>
  <si>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</si>
  <si>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</si>
  <si>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</si>
  <si>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</si>
  <si>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</si>
  <si>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</si>
  <si>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</si>
  <si>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</si>
  <si>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</si>
  <si>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</si>
  <si>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</si>
  <si>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</si>
  <si>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</si>
  <si>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</si>
  <si>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</si>
  <si>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</si>
  <si>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</si>
  <si>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</si>
  <si>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</si>
  <si>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</si>
  <si>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</si>
  <si>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</si>
  <si>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</si>
  <si>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</si>
  <si>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</si>
  <si>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</si>
  <si>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</si>
  <si>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</si>
  <si>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</si>
  <si>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</si>
  <si>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</si>
  <si>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</si>
  <si>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</si>
  <si>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</si>
  <si>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</si>
  <si>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</si>
  <si>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</si>
  <si>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</si>
  <si>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</si>
  <si>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</si>
  <si>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</si>
  <si>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</si>
  <si>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</si>
  <si>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</si>
  <si>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</si>
  <si>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</si>
  <si>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</si>
  <si>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</si>
  <si>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</si>
  <si>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</si>
  <si>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</si>
  <si>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</si>
  <si>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</si>
  <si>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</si>
  <si>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</si>
  <si>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</si>
  <si>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</si>
  <si>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</si>
  <si>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</si>
  <si>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</si>
  <si>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</si>
  <si>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</si>
  <si>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</si>
  <si>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</si>
  <si>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</si>
  <si>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</si>
  <si>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</si>
  <si>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</si>
  <si>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</si>
  <si>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</si>
  <si>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</si>
  <si>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</si>
  <si>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</si>
  <si>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</si>
  <si>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</si>
  <si>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</si>
  <si>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</si>
  <si>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</si>
  <si>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</si>
  <si>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</si>
  <si>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</si>
  <si>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</si>
  <si>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</si>
  <si>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</si>
  <si>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</si>
  <si>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</si>
  <si>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</si>
  <si>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</si>
  <si>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</si>
  <si>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</si>
  <si>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</si>
  <si>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</si>
  <si>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</si>
  <si>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</si>
  <si>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</si>
  <si>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</si>
  <si>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</si>
  <si>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</si>
  <si>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</si>
  <si>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</si>
  <si>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</si>
  <si>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</si>
  <si>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</si>
  <si>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</si>
  <si>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</si>
  <si>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</si>
  <si>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</si>
  <si>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</si>
  <si>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</si>
  <si>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</si>
  <si>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</si>
  <si>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</si>
  <si>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</si>
  <si>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</si>
  <si>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</si>
  <si>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</si>
  <si>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</si>
  <si>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</si>
  <si>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</si>
  <si>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</si>
  <si>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</si>
  <si>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</si>
  <si>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</si>
  <si>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</si>
  <si>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</si>
  <si>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</si>
  <si>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</si>
  <si>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</si>
  <si>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</si>
  <si>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</si>
  <si>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</si>
  <si>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</si>
  <si>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</si>
  <si>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</si>
  <si>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</si>
  <si>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</si>
  <si>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</si>
  <si>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</si>
  <si>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</si>
  <si>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</si>
  <si>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</si>
  <si>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</si>
  <si>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</si>
  <si>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</si>
  <si>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</si>
  <si>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</si>
  <si>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</si>
  <si>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</si>
  <si>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</si>
  <si>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</si>
  <si>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</si>
  <si>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</si>
  <si>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</si>
  <si>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</si>
  <si>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</si>
  <si>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</si>
  <si>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</si>
  <si>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</si>
  <si>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</si>
  <si>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</si>
  <si>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</si>
  <si>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</si>
  <si>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</si>
  <si>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</si>
  <si>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</si>
  <si>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</si>
  <si>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</si>
  <si>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</si>
  <si>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</si>
  <si>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</si>
  <si>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</si>
  <si>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</si>
  <si>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</si>
  <si>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</si>
  <si>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</si>
  <si>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</si>
  <si>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</si>
  <si>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</si>
  <si>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</si>
  <si>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</si>
  <si>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</si>
  <si>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</si>
  <si>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</si>
  <si>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</si>
  <si>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</si>
  <si>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</si>
  <si>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</si>
  <si>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</si>
  <si>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</si>
  <si>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</si>
  <si>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</si>
  <si>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</si>
  <si>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</si>
  <si>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</si>
  <si>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</si>
  <si>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</si>
  <si>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</si>
  <si>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</si>
  <si>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</si>
  <si>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</si>
  <si>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</si>
  <si>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</si>
  <si>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</si>
  <si>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</si>
  <si>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</si>
  <si>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</si>
  <si>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</si>
  <si>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</si>
  <si>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</si>
  <si>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</si>
  <si>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</si>
  <si>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</si>
  <si>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</si>
  <si>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</si>
  <si>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</si>
  <si>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</si>
  <si>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</si>
  <si>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</si>
  <si>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</si>
  <si>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</si>
  <si>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</si>
  <si>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</si>
  <si>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</si>
  <si>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</si>
  <si>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</si>
  <si>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</si>
  <si>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</si>
  <si>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</si>
  <si>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</si>
  <si>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</si>
  <si>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</si>
  <si>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</si>
  <si>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</si>
  <si>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</si>
  <si>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</si>
  <si>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</si>
  <si>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</si>
  <si>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</si>
  <si>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</si>
  <si>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</si>
  <si>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</si>
  <si>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</si>
  <si>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</si>
  <si>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</si>
  <si>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</si>
  <si>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</si>
  <si>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</si>
  <si>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</si>
  <si>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</si>
  <si>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</si>
  <si>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</si>
  <si>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</si>
  <si>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</si>
  <si>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</si>
  <si>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</si>
  <si>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</si>
  <si>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</si>
  <si>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</si>
  <si>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</si>
  <si>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</si>
  <si>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</si>
  <si>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</si>
  <si>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</si>
  <si>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</si>
  <si>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</si>
  <si>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</si>
  <si>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</si>
  <si>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</si>
  <si>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</si>
  <si>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</si>
  <si>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</si>
  <si>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</si>
  <si>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</si>
  <si>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</si>
  <si>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</si>
  <si>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</si>
  <si>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</si>
  <si>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</si>
  <si>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</si>
  <si>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</si>
  <si>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</si>
  <si>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</si>
  <si>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</si>
  <si>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</si>
  <si>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</si>
  <si>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</si>
  <si>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</si>
  <si>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</si>
  <si>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</si>
  <si>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</si>
  <si>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</si>
  <si>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</si>
  <si>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</si>
  <si>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</si>
  <si>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</si>
  <si>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</si>
  <si>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</si>
  <si>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</si>
  <si>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</si>
  <si>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</si>
  <si>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</si>
  <si>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</si>
  <si>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</si>
  <si>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</si>
  <si>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</si>
  <si>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</si>
  <si>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</si>
  <si>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</si>
  <si>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</si>
  <si>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</si>
  <si>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</si>
  <si>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</si>
  <si>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</si>
  <si>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</si>
  <si>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</si>
  <si>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</si>
  <si>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</si>
  <si>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</si>
  <si>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</si>
  <si>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</si>
  <si>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</si>
  <si>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</si>
  <si>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</si>
  <si>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</si>
  <si>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</si>
  <si>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</si>
  <si>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</si>
  <si>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</si>
  <si>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</si>
  <si>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</si>
  <si>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</si>
  <si>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</si>
  <si>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</si>
  <si>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</si>
  <si>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</si>
  <si>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</si>
  <si>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</si>
  <si>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</si>
  <si>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</si>
  <si>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</si>
  <si>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</si>
  <si>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</si>
  <si>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</si>
  <si>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</si>
  <si>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</si>
  <si>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</si>
  <si>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</si>
  <si>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</si>
  <si>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</si>
  <si>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</si>
  <si>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</si>
  <si>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</si>
  <si>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</si>
  <si>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</si>
  <si>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</si>
  <si>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</si>
  <si>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</si>
  <si>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</si>
  <si>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</si>
  <si>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</si>
  <si>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</si>
  <si>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</si>
  <si>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</si>
  <si>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</si>
  <si>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</si>
  <si>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</si>
  <si>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</si>
  <si>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</si>
  <si>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</si>
  <si>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</si>
  <si>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</si>
  <si>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</si>
  <si>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</si>
  <si>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</si>
  <si>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</si>
  <si>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</si>
  <si>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</si>
  <si>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</si>
  <si>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</si>
  <si>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</si>
  <si>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</si>
  <si>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</si>
  <si>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</si>
  <si>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</si>
  <si>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</si>
  <si>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</si>
  <si>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</si>
  <si>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</si>
  <si>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</si>
  <si>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</si>
  <si>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</si>
  <si>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</si>
  <si>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</si>
  <si>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</si>
  <si>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</si>
  <si>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</si>
  <si>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</si>
  <si>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</si>
  <si>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</si>
  <si>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</si>
  <si>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</si>
  <si>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</si>
  <si>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</si>
  <si>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</si>
  <si>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</si>
  <si>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</si>
  <si>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</si>
  <si>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</si>
  <si>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</si>
  <si>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</si>
  <si>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</si>
  <si>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</si>
  <si>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</si>
  <si>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</si>
  <si>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</si>
  <si>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</si>
  <si>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</si>
  <si>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</si>
  <si>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</si>
  <si>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</si>
  <si>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</si>
  <si>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</si>
  <si>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</si>
  <si>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</si>
  <si>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</si>
  <si>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</si>
  <si>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</si>
  <si>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</si>
  <si>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</si>
  <si>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</si>
  <si>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</si>
  <si>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</si>
  <si>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</si>
  <si>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</si>
  <si>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</si>
  <si>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</si>
  <si>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</si>
  <si>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</si>
  <si>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</si>
  <si>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</si>
  <si>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</si>
  <si>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</si>
  <si>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</si>
  <si>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</si>
  <si>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</si>
  <si>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</si>
  <si>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</si>
  <si>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</si>
  <si>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</si>
  <si>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</si>
  <si>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</si>
  <si>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</si>
  <si>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</si>
  <si>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</si>
  <si>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</si>
  <si>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</si>
  <si>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</si>
  <si>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</si>
  <si>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</si>
  <si>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</si>
  <si>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</si>
  <si>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</si>
  <si>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</si>
  <si>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</si>
  <si>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</si>
  <si>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</si>
  <si>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</si>
  <si>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</si>
  <si>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</si>
  <si>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</si>
  <si>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</si>
  <si>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</si>
  <si>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</si>
  <si>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</si>
  <si>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</si>
  <si>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</si>
  <si>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</si>
  <si>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</si>
  <si>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</si>
  <si>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</si>
  <si>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</si>
  <si>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</si>
  <si>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</si>
  <si>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</si>
  <si>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</si>
  <si>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</si>
  <si>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</si>
  <si>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</si>
  <si>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</si>
  <si>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</si>
  <si>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</si>
  <si>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</si>
  <si>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</si>
  <si>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</si>
  <si>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</si>
  <si>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</si>
  <si>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</si>
  <si>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</si>
  <si>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</si>
  <si>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</si>
  <si>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</si>
  <si>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</si>
  <si>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</si>
  <si>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</si>
  <si>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</si>
  <si>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</si>
  <si>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</si>
  <si>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</si>
  <si>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</si>
  <si>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</si>
  <si>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</si>
  <si>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</si>
  <si>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</si>
  <si>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</si>
  <si>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</si>
  <si>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</si>
  <si>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</si>
  <si>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</si>
  <si>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</si>
  <si>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</si>
  <si>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</si>
  <si>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</si>
  <si>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</si>
  <si>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</si>
  <si>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</si>
  <si>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</si>
  <si>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</si>
  <si>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</si>
  <si>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</si>
  <si>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</si>
  <si>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</si>
  <si>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</si>
  <si>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</si>
  <si>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</si>
  <si>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</si>
  <si>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</si>
  <si>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</si>
  <si>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</si>
  <si>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</si>
  <si>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</si>
  <si>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</si>
  <si>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</si>
  <si>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</si>
  <si>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</si>
  <si>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</si>
  <si>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</si>
  <si>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</si>
  <si>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</si>
  <si>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</si>
  <si>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</si>
  <si>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</si>
  <si>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</si>
  <si>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</si>
  <si>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</si>
  <si>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</si>
  <si>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</si>
  <si>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</si>
  <si>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</si>
  <si>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</si>
  <si>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</si>
  <si>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</si>
  <si>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</si>
  <si>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</si>
  <si>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</si>
  <si>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</si>
  <si>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</si>
  <si>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</si>
  <si>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</si>
  <si>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</si>
  <si>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</si>
  <si>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</si>
  <si>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</si>
  <si>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</si>
  <si>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</si>
  <si>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</si>
  <si>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</si>
  <si>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</si>
  <si>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</si>
  <si>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</si>
  <si>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</si>
  <si>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</si>
  <si>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</si>
  <si>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</si>
  <si>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</si>
  <si>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</si>
  <si>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</si>
  <si>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</si>
  <si>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</si>
  <si>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</si>
  <si>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</si>
  <si>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</si>
  <si>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</si>
  <si>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</si>
  <si>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</si>
  <si>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</si>
  <si>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</si>
  <si>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</si>
  <si>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</si>
  <si>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</si>
  <si>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</si>
  <si>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</si>
  <si>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</si>
  <si>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</si>
  <si>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</si>
  <si>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</si>
  <si>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</si>
  <si>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</si>
  <si>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</si>
  <si>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</si>
  <si>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</si>
  <si>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</si>
  <si>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</si>
  <si>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</si>
  <si>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</si>
  <si>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</si>
  <si>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</si>
  <si>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</si>
  <si>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</si>
  <si>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</si>
  <si>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</si>
  <si>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</si>
  <si>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</si>
  <si>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</si>
  <si>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</si>
  <si>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</si>
  <si>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</si>
  <si>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</si>
  <si>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</si>
  <si>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</si>
  <si>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</si>
  <si>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</si>
  <si>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</si>
  <si>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</si>
  <si>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</si>
  <si>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</si>
  <si>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</si>
  <si>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</si>
  <si>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</si>
  <si>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</si>
  <si>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</si>
  <si>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</si>
  <si>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</si>
  <si>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</si>
  <si>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</si>
  <si>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</si>
  <si>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</si>
  <si>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</si>
  <si>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</si>
  <si>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</si>
  <si>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</si>
  <si>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</si>
  <si>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</si>
  <si>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</si>
  <si>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</si>
  <si>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</si>
  <si>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</si>
  <si>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</si>
  <si>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</si>
  <si>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</si>
  <si>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</si>
  <si>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</si>
  <si>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</si>
  <si>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</si>
  <si>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</si>
  <si>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</si>
  <si>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</si>
  <si>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</si>
  <si>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</si>
  <si>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</si>
  <si>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</si>
  <si>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</si>
  <si>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</si>
  <si>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</si>
  <si>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</si>
  <si>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</si>
  <si>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</si>
  <si>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</si>
  <si>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</si>
  <si>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</si>
  <si>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</si>
  <si>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</si>
  <si>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</si>
  <si>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</si>
  <si>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</si>
  <si>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</si>
  <si>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</si>
  <si>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</si>
  <si>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</si>
  <si>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</si>
  <si>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</si>
  <si>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</si>
  <si>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</si>
  <si>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</si>
  <si>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</si>
  <si>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</si>
  <si>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</si>
  <si>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</si>
  <si>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</si>
  <si>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</si>
  <si>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</si>
  <si>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</si>
  <si>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</si>
  <si>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</si>
  <si>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</si>
  <si>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</si>
  <si>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</si>
  <si>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</si>
  <si>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</si>
  <si>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</si>
  <si>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</si>
  <si>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</si>
  <si>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</si>
  <si>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</si>
  <si>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</si>
  <si>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</si>
  <si>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</si>
  <si>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</si>
  <si>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</si>
  <si>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</si>
  <si>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</si>
  <si>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</si>
  <si>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</si>
  <si>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</si>
  <si>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</si>
  <si>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</si>
  <si>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</si>
  <si>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</si>
  <si>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</si>
  <si>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</si>
  <si>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</si>
  <si>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</si>
  <si>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</si>
  <si>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</si>
  <si>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</si>
  <si>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</si>
  <si>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</si>
  <si>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</si>
  <si>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</si>
  <si>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</si>
  <si>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</si>
  <si>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</si>
  <si>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</si>
  <si>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</si>
  <si>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</si>
  <si>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</si>
  <si>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</si>
  <si>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</si>
  <si>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</si>
  <si>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</si>
  <si>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</si>
  <si>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</si>
  <si>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</si>
  <si>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</si>
  <si>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</si>
  <si>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</si>
  <si>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</si>
  <si>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</si>
  <si>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</si>
  <si>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</si>
  <si>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</si>
  <si>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</si>
  <si>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</si>
  <si>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</si>
  <si>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</si>
  <si>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</si>
  <si>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</si>
  <si>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</si>
  <si>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</si>
  <si>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</si>
  <si>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</si>
  <si>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</si>
  <si>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</si>
  <si>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</si>
  <si>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</si>
  <si>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</si>
  <si>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</si>
  <si>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</si>
  <si>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</si>
  <si>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</si>
  <si>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</si>
  <si>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</si>
  <si>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</si>
  <si>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</si>
  <si>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</si>
  <si>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</si>
  <si>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</si>
  <si>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</si>
  <si>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</si>
  <si>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</si>
  <si>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</si>
  <si>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</si>
  <si>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</si>
  <si>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</si>
  <si>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</si>
  <si>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</si>
  <si>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</si>
  <si>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</si>
  <si>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</si>
  <si>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</si>
  <si>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</si>
  <si>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</si>
  <si>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</si>
  <si>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</si>
  <si>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</si>
  <si>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</si>
  <si>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</si>
  <si>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</si>
  <si>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</si>
  <si>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</si>
  <si>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</si>
  <si>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</si>
  <si>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</si>
  <si>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</si>
  <si>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</si>
  <si>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</si>
  <si>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</si>
  <si>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</si>
  <si>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</si>
  <si>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</si>
  <si>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</si>
  <si>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</si>
  <si>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</si>
  <si>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</si>
  <si>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</si>
  <si>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</si>
  <si>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</si>
  <si>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</si>
  <si>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</si>
  <si>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</si>
  <si>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</si>
  <si>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</si>
  <si>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</si>
  <si>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</si>
  <si>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</si>
  <si>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</si>
  <si>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</si>
  <si>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</si>
  <si>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</si>
  <si>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</si>
  <si>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</si>
  <si>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</si>
  <si>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</si>
  <si>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</si>
  <si>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</si>
  <si>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</si>
  <si>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</si>
  <si>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</si>
  <si>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</si>
  <si>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</si>
  <si>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</si>
  <si>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</si>
  <si>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</si>
  <si>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</si>
  <si>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</si>
  <si>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</si>
  <si>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</si>
  <si>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</si>
  <si>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</si>
  <si>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</si>
  <si>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</si>
  <si>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</si>
  <si>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</si>
  <si>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</si>
  <si>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</si>
  <si>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</si>
  <si>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</si>
  <si>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</si>
  <si>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</si>
  <si>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</si>
  <si>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</si>
  <si>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</si>
  <si>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</si>
  <si>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</si>
  <si>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</si>
  <si>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</si>
  <si>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</si>
  <si>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</si>
  <si>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</si>
  <si>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</si>
  <si>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</si>
  <si>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</si>
  <si>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</si>
  <si>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</si>
  <si>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</si>
  <si>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</si>
  <si>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</si>
  <si>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</si>
  <si>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</si>
  <si>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</si>
  <si>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</si>
  <si>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</si>
  <si>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</si>
  <si>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</si>
  <si>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</si>
  <si>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</si>
  <si>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</si>
  <si>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</si>
  <si>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</si>
  <si>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</si>
  <si>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</si>
  <si>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</si>
  <si>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</si>
  <si>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</si>
  <si>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</si>
  <si>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</si>
  <si>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</si>
  <si>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</si>
  <si>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</si>
  <si>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</si>
  <si>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</si>
  <si>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</si>
  <si>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</si>
  <si>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</si>
  <si>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</si>
  <si>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</si>
  <si>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</si>
  <si>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</si>
  <si>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</si>
  <si>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</si>
  <si>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</si>
  <si>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</si>
  <si>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</si>
  <si>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</si>
  <si>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</si>
  <si>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</si>
  <si>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</si>
  <si>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</si>
  <si>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</si>
  <si>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</si>
  <si>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</si>
  <si>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</si>
  <si>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</si>
  <si>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</si>
  <si>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</si>
  <si>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</si>
  <si>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</si>
  <si>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</si>
  <si>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</si>
  <si>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</si>
  <si>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</si>
  <si>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</si>
  <si>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</si>
  <si>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</si>
  <si>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</si>
  <si>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</si>
  <si>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</si>
  <si>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</si>
  <si>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</si>
  <si>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</si>
  <si>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</si>
  <si>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</si>
  <si>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</si>
  <si>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</si>
  <si>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</si>
  <si>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</si>
  <si>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</si>
  <si>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</si>
  <si>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</si>
  <si>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</si>
  <si>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</si>
  <si>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</si>
  <si>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</si>
  <si>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</si>
  <si>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</si>
  <si>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</si>
  <si>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</si>
  <si>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</si>
  <si>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</si>
  <si>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</si>
  <si>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</si>
  <si>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</si>
  <si>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</si>
  <si>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</si>
  <si>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</si>
  <si>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</si>
  <si>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</si>
  <si>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</si>
  <si>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</si>
  <si>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</si>
  <si>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</si>
  <si>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</si>
  <si>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</si>
  <si>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</si>
  <si>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</si>
  <si>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</si>
  <si>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</si>
  <si>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</si>
  <si>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</si>
  <si>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</si>
  <si>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</si>
  <si>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</si>
  <si>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</si>
  <si>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</si>
  <si>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</si>
  <si>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</si>
  <si>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</si>
  <si>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</si>
  <si>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</si>
  <si>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</si>
  <si>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</si>
  <si>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</si>
  <si>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</si>
  <si>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</si>
  <si>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</si>
  <si>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</si>
  <si>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</si>
  <si>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</si>
  <si>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</si>
  <si>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</si>
  <si>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</si>
  <si>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</si>
  <si>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</si>
  <si>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</si>
  <si>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</si>
  <si>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</si>
  <si>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</si>
  <si>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</si>
  <si>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</si>
  <si>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</si>
  <si>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</si>
  <si>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</si>
  <si>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</si>
  <si>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</si>
  <si>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</si>
  <si>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</si>
  <si>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</si>
  <si>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</si>
  <si>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</si>
  <si>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</si>
  <si>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</si>
  <si>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</si>
  <si>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</si>
  <si>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</si>
  <si>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</si>
  <si>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</si>
  <si>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</si>
  <si>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</si>
  <si>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</si>
  <si>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</si>
  <si>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</si>
  <si>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</si>
  <si>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</si>
  <si>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</si>
  <si>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</si>
  <si>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</si>
  <si>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</si>
  <si>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</si>
  <si>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</si>
  <si>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</si>
  <si>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</si>
  <si>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</si>
  <si>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</si>
  <si>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</si>
  <si>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</si>
  <si>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</si>
  <si>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</si>
  <si>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</si>
  <si>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</si>
  <si>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</si>
  <si>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</si>
  <si>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</si>
  <si>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</si>
  <si>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</si>
  <si>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</si>
  <si>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</si>
  <si>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</si>
  <si>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</si>
  <si>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</si>
  <si>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</si>
  <si>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</si>
  <si>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</si>
  <si>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</si>
  <si>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</si>
  <si>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</si>
  <si>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</si>
  <si>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</si>
  <si>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</si>
  <si>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</si>
  <si>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</si>
  <si>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</si>
  <si>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</si>
  <si>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</si>
  <si>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</si>
  <si>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</si>
  <si>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</si>
  <si>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</si>
  <si>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</si>
  <si>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</si>
  <si>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</si>
  <si>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</si>
  <si>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</si>
  <si>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</si>
  <si>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</si>
  <si>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</si>
  <si>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</si>
  <si>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</si>
  <si>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</si>
  <si>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</si>
  <si>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</si>
  <si>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</si>
  <si>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</si>
  <si>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</si>
  <si>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</si>
  <si>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</si>
  <si>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</si>
  <si>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</si>
  <si>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</si>
  <si>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</si>
  <si>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</si>
  <si>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</si>
  <si>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</si>
  <si>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</si>
  <si>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</si>
  <si>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</si>
  <si>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</si>
  <si>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</si>
  <si>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</si>
  <si>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</si>
  <si>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</si>
  <si>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</si>
  <si>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</si>
  <si>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</si>
  <si>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</si>
  <si>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</si>
  <si>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</si>
  <si>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</si>
  <si>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</si>
  <si>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</si>
  <si>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</si>
  <si>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</si>
  <si>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</si>
  <si>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</si>
  <si>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</si>
  <si>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</si>
  <si>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</si>
  <si>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</si>
  <si>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</si>
  <si>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</si>
  <si>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</si>
  <si>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</si>
  <si>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</si>
  <si>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</si>
  <si>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</si>
  <si>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</si>
  <si>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</si>
  <si>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</si>
  <si>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</si>
  <si>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</si>
  <si>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</si>
  <si>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</si>
  <si>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</si>
  <si>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</si>
  <si>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</si>
  <si>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</si>
  <si>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</si>
  <si>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</si>
  <si>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</si>
  <si>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</si>
  <si>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</si>
  <si>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</si>
  <si>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</si>
  <si>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</si>
  <si>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</si>
  <si>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</si>
  <si>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</si>
  <si>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</si>
  <si>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</si>
  <si>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</si>
  <si>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</si>
  <si>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</si>
  <si>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</si>
  <si>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</si>
  <si>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</si>
  <si>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</si>
  <si>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</si>
  <si>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</si>
  <si>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</si>
  <si>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</si>
  <si>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</si>
  <si>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</si>
  <si>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</si>
  <si>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</si>
  <si>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</si>
  <si>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</si>
  <si>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</si>
  <si>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</si>
  <si>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</si>
  <si>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</si>
  <si>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</si>
  <si>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</si>
  <si>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</si>
  <si>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</si>
  <si>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</si>
  <si>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</si>
  <si>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</si>
  <si>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</si>
  <si>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</si>
  <si>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</si>
  <si>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</si>
  <si>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</si>
  <si>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</si>
  <si>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</si>
  <si>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</si>
  <si>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</si>
  <si>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</si>
  <si>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</si>
  <si>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</si>
  <si>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</si>
  <si>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</si>
  <si>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</si>
  <si>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</si>
  <si>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</si>
  <si>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</si>
  <si>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</si>
  <si>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</si>
  <si>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</si>
  <si>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</si>
  <si>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</si>
  <si>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</si>
  <si>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</si>
  <si>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</si>
  <si>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</si>
  <si>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</si>
  <si>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</si>
  <si>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</si>
  <si>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</si>
  <si>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</si>
  <si>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</si>
  <si>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</si>
  <si>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</si>
  <si>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</si>
  <si>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</si>
  <si>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</si>
  <si>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</si>
  <si>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</si>
  <si>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</si>
  <si>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</si>
  <si>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</si>
  <si>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</si>
  <si>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</si>
  <si>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</si>
  <si>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</si>
  <si>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</si>
  <si>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</si>
  <si>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</si>
  <si>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</si>
  <si>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</si>
  <si>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</si>
  <si>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</si>
  <si>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</si>
  <si>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</si>
  <si>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</si>
  <si>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</si>
  <si>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</si>
  <si>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</si>
  <si>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</si>
  <si>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</si>
  <si>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</si>
  <si>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</si>
  <si>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</si>
  <si>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</si>
  <si>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</si>
  <si>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</si>
  <si>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</si>
  <si>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</si>
  <si>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</si>
  <si>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</si>
  <si>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</si>
  <si>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</si>
  <si>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</si>
  <si>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</si>
  <si>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</si>
  <si>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</si>
  <si>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</si>
  <si>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</si>
  <si>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</si>
  <si>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</si>
  <si>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</si>
  <si>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</si>
  <si>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</si>
  <si>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</si>
  <si>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</si>
  <si>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</si>
  <si>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</si>
  <si>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</si>
  <si>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</si>
  <si>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</si>
  <si>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</si>
  <si>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</si>
  <si>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</si>
  <si>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</si>
  <si>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</si>
  <si>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</si>
  <si>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</si>
  <si>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</si>
  <si>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</si>
  <si>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</si>
  <si>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</si>
  <si>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</si>
  <si>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</si>
  <si>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</si>
  <si>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</si>
  <si>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</si>
  <si>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</si>
  <si>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</si>
  <si>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</si>
  <si>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</si>
  <si>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</si>
  <si>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</si>
  <si>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</si>
  <si>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</si>
  <si>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</si>
  <si>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</si>
  <si>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</si>
  <si>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</si>
  <si>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</si>
  <si>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</si>
  <si>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</si>
  <si>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</si>
  <si>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</si>
  <si>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</si>
  <si>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</si>
  <si>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</si>
  <si>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</si>
  <si>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</si>
  <si>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</si>
  <si>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</si>
  <si>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</si>
  <si>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</si>
  <si>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</si>
  <si>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</si>
  <si>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</si>
  <si>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</si>
  <si>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</si>
  <si>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</si>
  <si>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</si>
  <si>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</si>
  <si>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</si>
  <si>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</si>
  <si>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</si>
  <si>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</si>
  <si>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</si>
  <si>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</si>
  <si>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</si>
  <si>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</si>
  <si>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</si>
  <si>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</si>
  <si>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</si>
  <si>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</si>
  <si>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</si>
  <si>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</si>
  <si>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</si>
  <si>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</si>
  <si>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</si>
  <si>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</si>
  <si>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</si>
  <si>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</si>
  <si>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</si>
  <si>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</si>
  <si>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</si>
  <si>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</si>
  <si>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</si>
  <si>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</si>
  <si>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</si>
  <si>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</si>
  <si>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</si>
  <si>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</si>
  <si>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</si>
  <si>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</si>
  <si>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</si>
  <si>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</si>
  <si>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</si>
  <si>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</si>
  <si>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</si>
  <si>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</si>
  <si>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</si>
  <si>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</si>
  <si>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</si>
  <si>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</si>
  <si>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</si>
  <si>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</si>
  <si>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</si>
  <si>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</si>
  <si>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</si>
  <si>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</si>
  <si>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</si>
  <si>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</si>
  <si>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</si>
  <si>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</si>
  <si>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</si>
  <si>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</si>
  <si>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</si>
  <si>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</si>
  <si>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</si>
  <si>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</si>
  <si>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</si>
  <si>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</si>
  <si>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</si>
  <si>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</si>
  <si>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</si>
  <si>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</si>
  <si>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</si>
  <si>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</si>
  <si>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</si>
  <si>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</si>
  <si>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</si>
  <si>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</si>
  <si>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</si>
  <si>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</si>
  <si>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</si>
  <si>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</si>
  <si>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</si>
  <si>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</si>
  <si>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</si>
  <si>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</si>
  <si>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</si>
  <si>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</si>
  <si>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</si>
  <si>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</si>
  <si>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</si>
  <si>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</si>
  <si>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</si>
  <si>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</si>
  <si>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</si>
  <si>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</si>
  <si>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</si>
  <si>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</si>
  <si>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</si>
  <si>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</si>
  <si>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</si>
  <si>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</si>
  <si>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</si>
  <si>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</si>
  <si>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</si>
  <si>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</si>
  <si>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</si>
  <si>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</si>
  <si>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</si>
  <si>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</si>
  <si>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</si>
  <si>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</si>
  <si>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</si>
  <si>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</si>
  <si>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</si>
  <si>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</si>
  <si>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</si>
  <si>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</si>
  <si>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</si>
  <si>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</si>
  <si>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</si>
  <si>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</si>
  <si>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</si>
  <si>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</si>
  <si>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</si>
  <si>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</si>
  <si>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</si>
  <si>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</si>
  <si>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</si>
  <si>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</si>
  <si>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</si>
  <si>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</si>
  <si>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</si>
  <si>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</si>
  <si>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</si>
  <si>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</si>
  <si>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</si>
  <si>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</si>
  <si>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</si>
  <si>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</si>
  <si>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</si>
  <si>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</si>
  <si>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</si>
  <si>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</si>
  <si>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</si>
  <si>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</si>
  <si>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</si>
  <si>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</si>
  <si>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</si>
  <si>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</si>
  <si>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</si>
  <si>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</si>
  <si>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</si>
  <si>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</si>
  <si>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</si>
  <si>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</si>
  <si>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</si>
  <si>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</si>
  <si>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</si>
  <si>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</si>
  <si>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</si>
  <si>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</si>
  <si>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</si>
  <si>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</si>
  <si>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</si>
  <si>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</si>
  <si>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</si>
  <si>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</si>
  <si>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</si>
  <si>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</si>
  <si>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</si>
  <si>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</si>
  <si>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</si>
  <si>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</si>
  <si>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</si>
  <si>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</si>
  <si>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</si>
  <si>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</si>
  <si>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</si>
  <si>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</si>
  <si>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</si>
  <si>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</si>
  <si>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</si>
  <si>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</si>
  <si>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</si>
  <si>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</si>
  <si>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</si>
  <si>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</si>
  <si>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</si>
  <si>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</si>
  <si>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</si>
  <si>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</si>
  <si>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</si>
  <si>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</si>
  <si>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</si>
  <si>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</si>
  <si>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</si>
  <si>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</si>
  <si>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</si>
  <si>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</si>
  <si>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</si>
  <si>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</si>
  <si>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</si>
  <si>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</si>
  <si>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</si>
  <si>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</si>
  <si>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</si>
  <si>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</si>
  <si>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</si>
  <si>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</si>
  <si>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</si>
  <si>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</si>
  <si>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</si>
  <si>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</si>
  <si>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</si>
  <si>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</si>
  <si>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</si>
  <si>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</si>
  <si>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</si>
  <si>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</si>
  <si>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</si>
  <si>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</si>
  <si>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</si>
  <si>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</si>
  <si>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</si>
  <si>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</si>
  <si>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</si>
  <si>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</si>
  <si>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</si>
  <si>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</si>
  <si>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</si>
  <si>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</si>
  <si>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</si>
  <si>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</si>
  <si>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</si>
  <si>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</si>
  <si>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</si>
  <si>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</si>
  <si>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</si>
  <si>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</si>
  <si>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</si>
  <si>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</si>
  <si>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</si>
  <si>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</si>
  <si>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</si>
  <si>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</si>
  <si>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</si>
  <si>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</si>
  <si>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</si>
  <si>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</si>
  <si>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</si>
  <si>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</si>
  <si>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</si>
  <si>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</si>
  <si>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</si>
  <si>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</si>
  <si>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</si>
  <si>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</si>
  <si>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</si>
  <si>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</si>
  <si>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</si>
  <si>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</si>
  <si>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</si>
  <si>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</si>
  <si>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</si>
  <si>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</si>
  <si>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</si>
  <si>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</si>
  <si>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</si>
  <si>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</si>
  <si>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</si>
  <si>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</si>
  <si>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</si>
  <si>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</si>
  <si>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</si>
  <si>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</si>
  <si>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</si>
  <si>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</si>
  <si>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</si>
  <si>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</si>
  <si>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</si>
  <si>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</si>
  <si>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</si>
  <si>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</si>
  <si>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</si>
  <si>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</si>
  <si>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</si>
  <si>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</si>
  <si>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</si>
  <si>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</si>
  <si>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</si>
  <si>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</si>
  <si>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</si>
  <si>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</si>
  <si>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</si>
  <si>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</si>
  <si>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</si>
  <si>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</si>
  <si>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</si>
  <si>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</si>
  <si>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</si>
  <si>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</si>
  <si>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</si>
  <si>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</si>
  <si>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</si>
  <si>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</si>
  <si>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</si>
  <si>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</si>
  <si>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</si>
  <si>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</si>
  <si>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</si>
  <si>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</si>
  <si>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</si>
  <si>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</si>
  <si>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</si>
  <si>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</si>
  <si>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</si>
  <si>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</si>
  <si>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</si>
  <si>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</si>
  <si>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</si>
  <si>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</si>
  <si>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</si>
  <si>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</si>
  <si>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</si>
  <si>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</si>
  <si>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</si>
  <si>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</si>
  <si>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</si>
  <si>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</si>
  <si>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</si>
  <si>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</si>
  <si>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</si>
  <si>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</si>
  <si>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</si>
  <si>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</si>
  <si>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</si>
  <si>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</si>
  <si>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</si>
  <si>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</si>
  <si>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</si>
  <si>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</si>
  <si>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</si>
  <si>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</si>
  <si>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</si>
  <si>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</si>
  <si>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</si>
  <si>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</si>
  <si>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</si>
  <si>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</si>
  <si>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</si>
  <si>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</si>
  <si>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</si>
  <si>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</si>
  <si>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</si>
  <si>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</si>
  <si>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</si>
  <si>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</si>
  <si>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</si>
  <si>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</si>
  <si>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</si>
  <si>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</si>
  <si>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</si>
  <si>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</si>
  <si>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</si>
  <si>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</si>
  <si>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</si>
  <si>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</si>
  <si>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</si>
  <si>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</si>
  <si>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</si>
  <si>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</si>
  <si>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</si>
  <si>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</si>
  <si>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</si>
  <si>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</si>
  <si>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</si>
  <si>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</si>
  <si>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</si>
  <si>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</si>
  <si>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</si>
  <si>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</si>
  <si>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</si>
  <si>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</si>
  <si>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</si>
  <si>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</si>
  <si>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</si>
  <si>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</si>
  <si>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</si>
  <si>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</si>
  <si>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</si>
  <si>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</si>
  <si>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</si>
  <si>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</si>
  <si>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</si>
  <si>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</si>
  <si>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</si>
  <si>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</si>
  <si>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</si>
  <si>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</si>
  <si>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</si>
  <si>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</si>
  <si>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</si>
  <si>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</si>
  <si>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</si>
  <si>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</si>
  <si>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</si>
  <si>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</si>
  <si>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</si>
  <si>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</si>
  <si>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</si>
  <si>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</si>
  <si>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</si>
  <si>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</si>
  <si>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</si>
  <si>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</si>
  <si>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</si>
  <si>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</si>
  <si>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</si>
  <si>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</si>
  <si>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</si>
  <si>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</si>
  <si>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</si>
  <si>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</si>
  <si>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</si>
  <si>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</si>
  <si>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</si>
  <si>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</si>
  <si>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</si>
  <si>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</si>
  <si>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</si>
  <si>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</si>
  <si>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</si>
  <si>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</si>
  <si>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</si>
  <si>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</si>
  <si>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</si>
  <si>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</si>
  <si>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</si>
  <si>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</si>
  <si>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</si>
  <si>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</si>
  <si>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</si>
  <si>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</si>
  <si>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</si>
  <si>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</si>
  <si>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</si>
  <si>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</si>
  <si>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</si>
  <si>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</si>
  <si>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</si>
  <si>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</si>
  <si>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</si>
  <si>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</si>
  <si>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</si>
  <si>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</si>
  <si>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</si>
  <si>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</si>
  <si>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</si>
  <si>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</si>
  <si>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</si>
  <si>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</si>
  <si>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</si>
  <si>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</si>
  <si>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</si>
  <si>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</si>
  <si>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</si>
  <si>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</si>
  <si>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</si>
  <si>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</si>
  <si>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</si>
  <si>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</si>
  <si>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</si>
  <si>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</si>
  <si>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</si>
  <si>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</si>
  <si>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</si>
  <si>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</si>
  <si>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</si>
  <si>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</si>
  <si>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</si>
  <si>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</si>
  <si>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</si>
  <si>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</si>
  <si>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</si>
  <si>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</si>
  <si>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</si>
  <si>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</si>
  <si>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</si>
  <si>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</si>
  <si>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</si>
  <si>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</si>
  <si>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</si>
  <si>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</si>
  <si>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</si>
  <si>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</si>
  <si>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</si>
  <si>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</si>
  <si>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</si>
  <si>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</si>
  <si>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</si>
  <si>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</si>
  <si>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</si>
  <si>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</si>
  <si>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</si>
  <si>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</si>
  <si>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</si>
  <si>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</si>
  <si>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</si>
  <si>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</si>
  <si>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</si>
  <si>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</si>
  <si>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</si>
  <si>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</si>
  <si>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</si>
  <si>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</si>
  <si>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</si>
  <si>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</si>
  <si>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</si>
  <si>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</si>
  <si>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</si>
  <si>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</si>
  <si>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</si>
  <si>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</si>
  <si>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</si>
  <si>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</si>
  <si>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</si>
  <si>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</si>
  <si>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</si>
  <si>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</si>
  <si>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</si>
  <si>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</si>
  <si>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</si>
  <si>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</si>
  <si>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</si>
  <si>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</si>
  <si>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</si>
  <si>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</si>
  <si>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</si>
  <si>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</si>
  <si>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</si>
  <si>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</si>
  <si>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</si>
  <si>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</si>
  <si>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</si>
  <si>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</si>
  <si>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</si>
  <si>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</si>
  <si>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</si>
  <si>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</si>
  <si>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</si>
  <si>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</si>
  <si>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</si>
  <si>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</si>
  <si>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</si>
  <si>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</si>
  <si>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</si>
  <si>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</si>
  <si>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</si>
  <si>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</si>
  <si>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</si>
  <si>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</si>
  <si>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</si>
  <si>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</si>
  <si>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</si>
  <si>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</si>
  <si>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</si>
  <si>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</si>
  <si>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</si>
  <si>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</si>
  <si>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</si>
  <si>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</si>
  <si>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</si>
  <si>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</si>
  <si>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</si>
  <si>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</si>
  <si>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</si>
  <si>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</si>
  <si>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</si>
  <si>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</si>
  <si>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</si>
  <si>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</si>
  <si>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</si>
  <si>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</si>
  <si>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</si>
  <si>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</si>
  <si>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</si>
  <si>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</si>
  <si>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</si>
  <si>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</si>
  <si>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</si>
  <si>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</si>
  <si>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</si>
  <si>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</si>
  <si>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</si>
  <si>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</si>
  <si>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</si>
  <si>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</si>
  <si>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</si>
  <si>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</si>
  <si>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</si>
  <si>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</si>
  <si>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</si>
  <si>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</si>
  <si>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</si>
  <si>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</si>
  <si>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</si>
  <si>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</si>
  <si>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</si>
  <si>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</si>
  <si>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</si>
  <si>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</si>
  <si>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</si>
  <si>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</si>
  <si>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</si>
  <si>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</si>
  <si>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</si>
  <si>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</si>
  <si>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</si>
  <si>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</si>
  <si>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</si>
  <si>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</si>
  <si>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</si>
  <si>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</si>
  <si>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</si>
  <si>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</si>
  <si>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</si>
  <si>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</si>
  <si>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</si>
  <si>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</si>
  <si>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</si>
  <si>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</si>
  <si>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</si>
  <si>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</si>
  <si>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</si>
  <si>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</si>
  <si>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</si>
  <si>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</si>
  <si>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</si>
  <si>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</si>
  <si>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</si>
  <si>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</si>
  <si>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</si>
  <si>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</si>
  <si>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</si>
  <si>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</si>
  <si>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</si>
  <si>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</si>
  <si>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</si>
  <si>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</si>
  <si>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</si>
  <si>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</si>
  <si>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</si>
  <si>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</si>
  <si>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</si>
  <si>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</si>
  <si>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</si>
  <si>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</si>
  <si>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</si>
  <si>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</si>
  <si>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</si>
  <si>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</si>
  <si>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</si>
  <si>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</si>
  <si>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</si>
  <si>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</si>
  <si>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</si>
  <si>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</si>
  <si>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</si>
  <si>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</si>
  <si>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</si>
  <si>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</si>
  <si>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</si>
  <si>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</si>
  <si>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</si>
  <si>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</si>
  <si>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</si>
  <si>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</si>
  <si>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</si>
  <si>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</si>
  <si>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</si>
  <si>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</si>
  <si>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</si>
  <si>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</si>
  <si>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</si>
  <si>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</si>
  <si>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</si>
  <si>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</si>
  <si>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</si>
  <si>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</si>
  <si>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</si>
  <si>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</si>
  <si>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</si>
  <si>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</si>
  <si>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</si>
  <si>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</si>
  <si>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</si>
  <si>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</si>
  <si>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</si>
  <si>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2025-11-26 08:47:47
</t>
  </si>
  <si>
    <t xml:space="preserve"> Restored by PG </t>
  </si>
  <si>
    <t xml:space="preserve"> PCM-20250215-00000830 </t>
  </si>
  <si>
    <t>LTE site still down and  site located in aramco area access issue need special permission</t>
  </si>
  <si>
    <t>PCM-20251126-00000858</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</si>
  <si>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</si>
  <si>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</si>
  <si>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</si>
  <si>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</si>
  <si>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</si>
  <si>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</si>
  <si>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</si>
  <si>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</si>
  <si>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</si>
  <si>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mak0189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</si>
</sst>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324.60259143518488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45987.551017361111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45987.551017361111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45987.551017361111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45987.551017361111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45987.551017361111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45987.551017361111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45987.551017361111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45987.551017361111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45987.551017361111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45987.551017361111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45987.551017361111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45987.551017361111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45987.551017361111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45987.551017361111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45987.551017361111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45987.551017361111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45987.551017361111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45987.551017361111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45987.551017361111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45987.551017361111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45987.551017361111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45987.551017361111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45987.551017361111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45987.551017361111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45987.551017361111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45987.551017361111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45987.551017361111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45987.551017361111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45987.551017361111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45987.551017361111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45987.551017361111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45987.551017361111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45987.551017361111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45987.551017361111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45987.551017361111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45987.551017361111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45987.551017361111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45987.551017361111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45987.551017361111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45987.551017361111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45987.551017361111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45987.551017361111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45987.551017361111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45987.551017361111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45987.551017361111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45987.551017361111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45987.551017361111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45987.551017361111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45987.551017361111</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45987.551017361111</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162.55117974537279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3.1635983796295477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0.17154976852179971</v>
      </c>
      <c r="H5" s="145" t="s">
        <v>39108</v>
      </c>
      <c r="I5" s="18" t="str">
        <f>IFERROR(VLOOKUP(D5,DB!A:F,6,0),"")</f>
        <v>SCECO</v>
      </c>
      <c r="J5" s="18" t="str">
        <f>IFERROR(VLOOKUP(D5,DB!A:G,7,0),"")</f>
        <v>Vandalized+Vandalized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45987.551017361111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45987.551017361111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45987.551017708334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45987.551017708334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45987.551017708334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45987.551017708334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45987.551017708334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45987.551017708334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45987.551017708334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45987.551017708334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45987.551017708334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45987.551017708334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45987.551017708334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45987.551017708334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45987.551017708334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45987.551017708334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45987.551017708334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45987.551017708334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45987.551017708334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45987.551017708334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45987.551017708334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45987.551017708334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45987.551017708334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45987.551017708334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45987.551017708334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45987.551017708334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45987.551017708334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45987.551017708334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45987.551017708334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45987.551017708334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45987.551017708334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45987.551017708334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45987.551017708334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45987.551017708334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45987.551017708334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45987.551017708334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45987.551017708334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45987.551017708334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45987.551017708334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45987.551017708334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45987.551017708334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45987.551017708334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45987.551017708334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45987.551017708334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45987.551017708334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45987.551017708334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45987.551017708334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45987.551017708334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45987.551017708334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45987.551017708334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45987.551017708334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45987.551017708334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45987.551017708334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45987.551017708334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45987.551017708334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45987.551017708334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45987.551017708334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45987.551017708334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45987.551017708334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45987.551017708334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45987.551017708334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45987.551017708334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45987.551017708334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45987.551017708334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45987.551017708334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45987.551017708334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45987.551017708334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45987.551017708334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45987.551017708334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45987.551017708334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45987.551017708334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45987.551017708334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45987.551017708334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45987.551017708334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45987.551017708334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45987.551017708334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45987.551017708334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45987.551017708334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45987.551017708334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45987.551017708334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45987.551017708334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45987.551017708334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45987.551017708334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45987.551017708334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45987.551017708334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45987.551017708334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45987.551017708334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45987.551017708334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45987.551017708334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45987.551017708334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45987.551017708334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45987.551017708334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45987.551017708334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45987.551017708334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45987.551017708334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45987.551017708334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45987.551017708334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45987.551017708334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45987.551017708334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45987.551017708334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45987.551017708334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45987.551017708334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45987.551017708334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45987.551017708334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45987.551017708334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45987.551017708334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45987.551017708334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45987.551017708334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45987.551017708334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45987.551017708334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45987.551017708334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45987.551017708334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45987.551017708334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45987.551017708334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45987.551017708334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45987.551017708334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45987.551017708334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45987.551017708334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45987.551017708334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45987.551017708334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45987.551017708334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45987.551017708334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45987.551017708334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45987.551017708334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45987.551017708334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45987.551017708334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45987.551017708334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45987.551017708334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45987.551017708334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45987.551017708334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45987.551017708334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45987.551017708334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45987.551017708334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45987.551017708334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45987.551017708334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45987.551017708334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45987.551017708334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45987.551017708334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45987.551017708334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45987.551017708334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45987.551017708334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45987.551017708334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45987.551017708334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45987.551017708334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45987.551017708334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45987.551017708334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45987.551017708334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45987.551017708334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45987.551017708334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45987.551017708334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45987.551017708334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45987.551017708334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45987.551017708334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45987.551017708334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45987.551017708334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45987.551017708334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45987.551017708334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45987.551017708334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45987.551017708334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45987.551017708334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45987.551017708334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45987.551017708334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45987.551017708334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45987.551017708334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45987.551017708334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45987.551017708334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45987.551017708334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45987.551017708334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45987.551017708334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45987.551017708334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45987.551017708334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45987.551017708334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45987.551017708334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45987.551017708334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45987.551017708334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45987.551017708334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45987.551017708334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45987.551017708334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45987.551017708334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45987.551017708334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45987.551017708334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45987.551017708334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45987.551017708334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45987.551017708334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45987.551017708334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45987.551017708334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45987.551017708334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45987.551017708334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45987.551017708334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45987.551017708334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45987.551017708334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45987.551017708334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45987.551017708334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45987.551017708334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45987.551017708334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45987.551017708334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45987.551017708334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45987.551017708334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45987.551017708334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45987.551017708334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45987.551017708334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45987.551017708334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45987.551017708334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45987.551017708334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45987.551017708334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45987.551017708334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45987.551017708334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45987.551017708334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45987.551017708334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45987.551017708334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45987.551017708334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45987.551017708334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45987.551017708334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45987.551017708334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45987.551017708334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45987.551017708334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45987.551017708334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45987.551017708334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45987.551017708334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45987.551017708334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45987.551017708334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45987.551017708334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45987.551017708334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45987.551017708334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45987.551017708334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45987.551017708334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45987.551017708334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45987.551017708334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45987.551017708334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45987.551017708334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45987.551017708334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45987.551017708334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45987.551017708334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45987.551017708334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45987.551017708334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45987.551017708334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45987.551017708334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45987.551017708334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45987.551017708334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45987.551017708334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45987.551017708334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45987.551017708334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45987.551017708334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45987.551017708334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45987.551017708334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45987.551017708334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45987.551017708334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45987.551017708334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45987.551017708334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45987.551017708334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45987.551017708334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45987.551017708334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45987.551017708334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45987.551017708334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45987.551017708334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45987.551017708334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45987.551017708334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45987.551017708334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45987.551017708334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45987.551017708334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45987.551017708334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45987.551017708334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45987.551017708334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45987.551017708334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45987.551017708334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45987.551017708334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45987.551017708334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45987.551017708334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45987.551017708334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45987.551017708334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45987.551017708334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45987.551017708334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45987.551017708334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45987.551017708334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45987.551017708334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45987.551017708334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45987.551017708334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45987.551017708334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45987.551017708334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45987.551017708334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45987.551017708334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45987.551017708334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45987.551017708334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45987.551017708334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45987.551017708334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45987.551017708334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45987.551017708334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45987.551017708334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45987.551017708334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45987.551017708334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45987.551017708334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45987.551017708334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45987.551017708334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45987.551017708334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45987.551017708334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45987.551017708334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45987.551017708334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45987.551017708334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45987.551017708334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45987.551017708334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45987.551017708334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45987.551017708334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45987.551017708334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45987.551017708334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45987.551017708334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45987.551017708334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45987.551017708334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45987.551017708334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45987.551017708334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45987.551017708334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45987.551017708334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45987.551017708334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45987.551017708334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45987.551017708334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45987.551017708334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45987.551017708334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45987.551017708334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45987.551017708334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45987.551017708334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45987.551017708334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45987.551017708334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45987.551017708334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45987.551017708334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45987.551017708334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45987.551017708334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45987.551017708334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45987.551017708334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45987.551017708334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45987.551017708334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45987.551017708334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45987.551017708334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45987.551017708334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45987.551017708334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45987.551017708334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45987.551017708334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45987.551017708334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45987.551017708334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45987.551017708334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45987.551017708334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45987.551017708334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45987.551017708334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45987.551017708334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45987.551017708334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45987.551017708334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45987.551017708334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45987.551017708334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45987.551017708334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45987.551017708334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45987.551017708334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45987.551017708334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45987.551017708334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45987.551017708334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45987.551017708334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45987.551017708334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45987.551017708334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45987.551017708334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45987.551017708334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45987.551017708334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45987.551017708334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45987.551017708334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45987.551017708334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45987.551017708334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45987.551017708334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45987.551017708334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45987.551017708334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45987.551017708334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45987.551017708334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45987.551017708334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45987.551017708334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45987.551017708334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45987.551017708334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45987.551017708334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45987.551017708334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45987.551017708334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45987.551017708334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45987.551017708334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45987.551017708334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45987.551017708334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45987.551017708334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45987.551017708334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45987.551017708334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45987.551017708334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45987.551017708334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45987.551017708334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45987.551017708334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45987.551017708334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45987.551017708334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45987.551017708334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45987.551017708334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45987.551017708334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45987.551017708334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45987.551017708334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45987.551017708334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45987.551017708334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45987.551017708334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45987.551017708334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45987.551017708334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45987.551017708334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45987.551017708334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45987.551017708334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45987.551017708334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45987.551017708334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45987.551017708334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45987.551017708334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45987.551017708334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45987.551017708334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45987.551017708334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45987.551017708334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45987.551017708334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45987.551017708334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45987.551017708334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45987.551017708334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45987.551017708334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45987.551017708334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45987.551017708334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45987.551017708334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45987.551017708334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45987.551017708334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45987.551017708334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45987.551017708334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45987.551017708334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45987.551017708334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45987.551017708334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45987.551017708334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45987.551017708334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45987.551017708334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45987.551017708334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45987.551017708334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45987.551017708334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45987.551017708334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45987.551017708334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45987.551017708334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45987.551017708334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45987.551017708334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45987.551017708334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45987.551017708334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45987.551017708334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45987.551017708334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45987.551017708334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45987.551017708334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45987.551017708334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45987.551017708334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45987.551017708334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45987.551017708334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45987.551017708334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45987.551017708334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45987.551017708334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45987.551017708334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45987.551017708334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45987.551017708334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45987.551017708334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45987.551017708334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45987.551017708334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45987.551017708334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45987.551017708334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45987.551017708334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45987.551017708334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45987.551017708334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45987.551017708334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45987.551017708334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45987.551017708334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45987.551017708334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45987.551017708334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45987.551017708334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45987.551017708334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45987.551017708334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45987.551017708334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45987.551017708334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45987.551017708334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45987.551017708334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45987.551017708334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45987.551017708334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45987.551017708334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45987.551017708334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45987.551017708334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45987.551017708334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45987.551017708334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45987.551017708334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45987.551017708334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45987.551017708334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45987.551017708334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45987.551017708334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45987.551017708334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45987.551017708334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45987.551017708334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45987.551017708334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45987.551017708334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45987.551017708334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45987.551017708334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45987.551017708334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45987.551017708334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45987.551017708334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45987.551017708334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45987.551017708334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45987.551017708334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45987.551017708334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45987.551017708334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45987.551017708334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45987.551017708334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45987.551017708334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45987.551017708334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45987.551017708334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45987.551017708334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45987.551017708334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45987.551017708334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45987.551017708334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45987.551017708334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45987.551017708334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45987.551017708334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45987.551017708334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45987.551017708334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45987.551017708334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45987.551017708334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45987.551017708334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45987.551017708334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45987.551017708334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45987.551017708334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45987.551017708334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45987.551017708334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45987.551017708334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45987.551017708334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45987.551017708334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45987.551017708334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45987.551017708334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45987.551017708334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45987.551017708334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45987.551017708334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45987.551017708334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45987.551017708334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45987.551017708334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45987.551017708334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45987.551017708334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45987.551017708334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45987.551017708334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45987.551017708334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45987.551017708334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45987.551017708334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45987.551017708334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45987.551017708334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45987.551017708334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45987.551017708334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45987.551017708334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45987.551017708334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45987.551017708334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45987.551017708334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45987.551017708334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45987.551017708334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45987.551017708334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45987.551017708334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45987.551017708334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45987.551017708334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45987.551017708334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45987.551017708334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45987.551017708334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45987.551017708334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45987.551017708334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45987.551017708334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45987.551017708334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45987.551017708334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45987.551017708334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45987.551017708334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45987.551017708334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45987.551017708334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45987.551017708334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45987.551017708334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45987.551017708334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45987.551017708334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45987.551017708334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45987.551017708334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45987.551017708334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45987.551017708334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45987.551017708334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45987.551017708334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45987.551017708334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45987.551017708334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45987.551017708334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45987.551017708334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45987.551017708334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45987.551017708334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45987.551017708334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45987.551017708334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45987.551017708334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45987.551017708334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45987.551017708334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45987.551017708334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45987.551017708334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45987.551017708334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45987.551017708334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45987.551017708334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45987.551017708334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45987.551017708334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45987.551017708334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45987.551017708334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45987.551017708334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45987.551017708334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45987.551017708334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45987.551017708334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45987.551017708334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45987.551017708334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45987.551017708334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45987.551017708334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45987.551017708334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45987.551017708334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45987.551017708334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45987.551017708334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45987.551017708334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45987.551017708334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45987.551017708334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45987.551017708334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45987.551017708334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45987.551017708334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45987.551017708334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45987.551017708334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45987.551017708334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45987.551017708334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45987.551017708334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45987.551017708334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45987.551017708334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45987.551017708334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45987.551017708334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45987.551017708334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45987.551017708334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45987.551017708334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45987.551017708334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45987.551017708334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45987.551017708334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45987.551017708334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45987.551017708334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45987.551017708334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45987.551017708334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45987.551017708334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45987.551017708334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45987.551017708334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45987.551017708334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45987.551017708334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45987.551017708334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45987.551017708334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45987.551017708334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45987.551017708334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45987.551017708334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45987.551017708334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45987.551017708334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45987.551017708334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45987.551017708334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45987.551017708334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45987.551017708334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45987.551017708334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45987.551017708334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45987.551017708334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45987.551017708334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45987.551017708334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45987.551017708334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45987.551017708334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45987.551017708334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45987.551017708334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45987.551017708334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45987.551017708334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45987.551017708334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45987.551017708334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45987.551017708334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45987.551017708334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45987.551017708334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45987.551017708334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45987.551017708334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45987.551017708334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45987.551017708334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45987.551017708334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45987.551017708334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45987.551017708334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45987.551017708334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45987.551017708334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45987.551017708334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45987.551017708334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45987.551017708334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45987.551017708334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45987.551017708334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45987.551017708334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45987.551017708334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45987.551017708334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45987.551017708334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45987.551017708334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45987.551017708334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45987.551017708334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45987.551017708334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45987.551017708334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45987.551017708334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45987.551017708334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45987.551017708334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45987.551017708334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45987.551017708334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45987.551017708334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45987.551017708334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45987.551017708334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45987.551017708334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45987.551017708334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45987.551017708334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45987.551017708334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45987.551017708334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45987.551017708334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45987.551017708334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45987.551017708334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45987.551017708334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45987.551017708334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45987.551017708334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45987.551017708334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45987.551017708334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45987.551017708334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45987.551017708334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45987.551017708334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45987.551017708334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45987.551017708334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45987.551017708334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45987.551017708334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45987.551017708334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45987.551017708334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45987.551017708334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45987.551017708334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45987.551017708334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45987.551017708334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45987.551017708334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45987.551017708334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45987.551017708334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45987.551017708334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45987.551017708334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45987.551017708334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45987.551017708334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45987.551017708334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45987.551017708334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45987.551017708334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45987.551017708334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45987.551017708334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45987.551017708334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45987.551017708334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45987.551017708334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45987.551017708334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45987.551017708334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45987.551017708334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45987.551017708334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45987.551017708334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45987.551017708334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45987.551017708334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45987.551017708334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45987.551017708334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45987.551017708334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45987.551017708334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45987.551017708334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45987.551017708334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45987.551017708334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45987.551017708334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45987.551017708334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45987.551017708334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45987.551017708334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45987.551017708334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45987.551017708334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45987.551017708334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45987.551017708334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45987.551017708334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45987.551017708334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45987.551017708334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45987.551017708334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45987.551017708334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45987.551017708334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45987.551017708334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45987.551017708334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45987.551017708334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45987.551017708334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45987.551017708334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45987.551017708334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45987.551017708334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45987.551017708334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45987.551017708334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45987.551017708334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45987.551017708334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45987.551017708334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45987.551017708334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45987.551017708334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45987.551017708334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45987.551017708334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45987.551017708334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45987.551017708334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45987.551017708334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45987.551017708334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45987.551017708334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45987.551017708334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45987.551017708334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45987.551017708334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45987.551017708334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45987.551017708334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45987.551017708334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45987.551017708334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45987.551017708334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45987.551017708334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45987.551017708334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45987.551017708334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45987.551017708334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45987.551017708334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45987.551017708334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45987.551017708334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45987.551017708334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45987.551017708334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45987.551017708334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45987.551017708334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45987.551017708334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45987.551017708334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45987.551017708334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45987.551017708334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45987.551017708334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45987.551017708334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45987.551017708334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45987.551017708334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45987.551017708334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45987.551017708334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45987.551017708334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45987.551017708334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45987.551017708334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45987.551017708334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45987.551017708334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45987.551017708334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45987.551017708334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45987.551017708334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45987.551017708334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45987.551017708334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45987.551017708334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45987.551017708334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45987.551017708334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45987.551017708334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45987.551017708334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45987.551017708334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45987.551017708334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45987.551017708334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45987.551017708334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45987.551017708334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45987.551017708334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45987.551017708334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45987.551017708334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45987.551017708334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45987.551017708334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45987.551017708334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45987.551017708334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45987.551017708334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45987.551017708334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45987.551017708334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45987.551017708334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45987.551017708334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45987.551017708334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45987.551017708334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45987.551017708334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45987.551017708334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45987.551017708334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45987.551017708334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45987.551017708334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45987.551017708334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45987.551017708334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45987.551017708334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45987.551017708334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45987.551017708334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45987.551017708334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45987.551017708334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45987.551017708334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45987.551017708334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45987.551017708334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45987.551017708334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45987.551017708334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45987.551017708334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45987.551017708334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45987.551017708334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45987.551017708334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45987.551017708334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45987.551017708334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45987.551017708334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45987.551017708334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45987.551017708334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45987.551017708334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45987.551017708334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45987.551017708334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45987.551017708334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45987.551017708334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45987.551017708334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45987.551017708334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45987.551017708334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45987.551017708334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45987.551017708334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45987.551017708334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45987.551017708334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45987.551017708334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45987.551017708334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45987.551017708334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45987.551017708334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45987.551017708334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45987.551017708334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45987.551017708334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45987.551017708334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45987.551017708334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45987.551017708334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45987.551017708334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45987.551017708334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45987.551017708334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45987.551017708334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45987.551017708334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45987.551017708334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45987.551017708334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45987.551017708334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45987.551017708334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45987.551017708334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45987.551017708334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45987.551017708334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45987.551017708334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45987.551017708334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45987.551017708334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45987.551017708334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45987.551017708334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45987.551017708334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45987.551017708334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45987.551017708334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45987.551017708334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45987.551017708334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45987.551017708334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45987.551017708334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45987.551017708334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45987.551017708334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45987.551017708334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45987.551017708334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45987.551017708334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45987.551017708334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45987.551017708334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45987.551017708334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45987.551017708334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45987.551017708334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45987.551017708334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45987.551017708334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45987.551017708334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45987.551017708334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45987.551017708334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45987.551017708334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45987.551017708334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45987.551017708334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45987.551017708334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45987.551017708334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45987.551017708334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45987.551017708334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45987.551017708334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45987.551017708334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45987.551017708334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45987.551017708334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45987.551017708334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45987.551017708334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45987.551017708334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45987.551017708334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45987.551017708334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45987.551017708334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45987.551017708334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45987.551017708334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45987.551017708334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45987.551017708334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45987.551017708334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45987.551017708334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45987.551017708334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45987.551017708334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45987.551017708334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45987.551017708334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45987.551017708334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45987.551017708334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45987.551017708334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45987.551017708334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45987.551017708334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45987.551017708334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45987.551017708334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45987.551017708334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45987.551017708334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45987.551017708334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45987.551017708334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45987.551017708334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45987.551017708334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45987.551017708334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45987.551017708334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45987.551017708334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45987.551017708334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45987.551017708334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45987.551017708334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45987.551017708334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45987.551017708334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45987.551017708334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45987.551017708334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45987.551017708334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45987.551017708334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45987.551017708334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45987.551017708334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45987.551017708334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45987.551017708334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45987.551017708334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45987.551017708334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45987.551017708334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45987.551017708334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45987.551017708334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45987.551017708334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45987.551017708334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45987.551017708334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45987.551017708334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45987.551017708334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45987.551017708334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45987.551017708334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45987.551017708334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45987.551017708334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45987.551017708334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45987.551017708334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45987.551017708334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45987.551017708334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45987.551017708334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45987.551017708334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45987.551017708334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45987.551017708334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45987.551017708334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45987.551017708334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45987.551017708334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45987.551017708334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45987.551017708334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45987.551017708334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45987.551017708334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45987.551017708334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45987.551017708334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45987.551017708334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45987.551017708334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45987.551017708334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45987.551017708334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45987.551017708334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45987.551017708334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45987.551017708334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45987.551017708334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45987.551017708334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45987.551017708334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45987.551017708334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45987.551017708334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45987.551017708334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45987.551017708334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45987.551017708334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45987.551017708334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45987.551017708334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45987.551017708334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45987.551017708334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45987.551017708334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45987.551017708334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45987.551017708334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45987.551017708334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45987.551017708334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45987.551017708334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45987.551017708334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45987.551017708334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45987.551017708334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45987.551017708334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45987.551017708334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45987.551017708334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45987.551017708334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45987.551017708334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45987.551017708334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45987.551017708334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45987.551017708334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45987.551017708334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284.07029976851481</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35148</v>
      </c>
      <c r="E3" s="91" t="s">
        <v>39021</v>
      </c>
      <c r="F3" s="92">
        <v>45987.481192129628</v>
      </c>
      <c r="G3" s="93">
        <f t="shared" ref="G3:G37" ca="1" si="0">IFERROR(NOW()-F3,"")</f>
        <v>6.9825231483264361E-2</v>
      </c>
      <c r="H3" s="92">
        <v>45987.471365740741</v>
      </c>
      <c r="I3" s="110" t="str">
        <f>IFERROR(VLOOKUP(D3,DB!A:F,6,0),"")</f>
        <v>Generator-SG</v>
      </c>
      <c r="J3" s="110" t="str">
        <f>IFERROR(VLOOKUP(D3,DB!A:G,7,0),"")</f>
        <v>Dead</v>
      </c>
      <c r="K3" s="94" t="s">
        <v>39113</v>
      </c>
      <c r="L3" s="88" t="str">
        <f>IFERROR(VLOOKUP(D3,DB!A:I,9,0),"")</f>
        <v>Latis</v>
      </c>
    </row>
    <row r="4" spans="1:16" ht="15" customHeight="1">
      <c r="A4" s="110"/>
      <c r="B4" s="110" t="str">
        <f>IFERROR(VLOOKUP(D5,DB!A:K,11,0),"")</f>
        <v/>
      </c>
      <c r="C4" s="90"/>
      <c r="D4" s="147"/>
      <c r="E4" s="91"/>
      <c r="F4" s="92"/>
      <c r="G4" s="93">
        <f t="shared" ca="1" si="0"/>
        <v>45987.551017361111</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45987.551017361111</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45987.551017361111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45987.551017361111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45987.551017361111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45987.551017361111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45987.551017361111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45987.551017361111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45987.551017361111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45987.551017361111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45987.551017361111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45987.551017361111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45987.551017361111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45987.551017361111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45987.551017361111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45987.551017361111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45987.551017361111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45987.551017361111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45987.551017361111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45987.551017361111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45987.551017361111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45987.551017361111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45987.551017361111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45987.551017361111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45987.551017361111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45987.551017361111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45987.551017361111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45987.551017361111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45987.551017361111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45987.551017361111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45987.551017361111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45987.551017361111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45987.551017361111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45987.551017361111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45987.551017361111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45987.551017361111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45987.551017361111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45987.551017361111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45987.551017361111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45987.551017361111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45987.551017361111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45987.551017361111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45987.551017361111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45987.551017361111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45987.551017361111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45987.551017361111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45987.551017361111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45987.551017361111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45987.551017361111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45987.551017361111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45987.551017361111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45987.551017361111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45987.551017361111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45987.551017361111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45987.551017361111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45987.551017361111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45987.551017361111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45987.551017361111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45987.551017361111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45987.551017361111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45987.551017361111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45987.551017361111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45987.551017361111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45987.551017361111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45987.551017361111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45987.551017361111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45987.551017361111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45987.551017361111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45987.551017361111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45987.551017361111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45987.551017361111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45987.551017361111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45987.551017361111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45987.551017361111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45987.551017361111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45987.551017361111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45987.551017361111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45987.551017361111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45987.551017361111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45987.551017361111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45987.551017361111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45987.551017361111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45987.551017361111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45987.551017361111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45987.551017361111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45987.551017361111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45987.551017361111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45987.551017361111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45987.551017361111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45987.551017361111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45987.551017361111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45987.551017361111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45987.551017361111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45987.551017361111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45987.551017361111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45987.551017361111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45987.551017361111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45987.551017361111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45987.551017361111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45987.551017361111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45987.551017361111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45987.551017361111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45987.551017361111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45987.551017361111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45987.551017361111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45987.551017361111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45987.551017361111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45987.551017361111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45987.551017361111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45987.551017361111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45987.551017361111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45987.551017361111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45987.551017361111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45987.551017361111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45987.551017361111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45987.551017361111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45987.551017361111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45987.551017361111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45987.551017361111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45987.551017361111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45987.551017361111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45987.551017361111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45987.551017361111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45987.551017361111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45987.551017361111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45987.551017361111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45987.551017361111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45987.551017361111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45987.551017361111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45987.551017361111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45987.551017361111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45987.551017361111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45987.551017361111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45987.551017361111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45987.551017361111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45987.551017361111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45987.551017361111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45987.551017361111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45987.551017361111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45987.551017361111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45987.551017361111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45987.551017361111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45987.551017361111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45987.551017361111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45987.551017361111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45987.551017361111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45987.551017361111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45987.551017361111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45987.551017361111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45987.551017361111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45987.551017361111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45987.551017361111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45987.551017361111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45987.551017361111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45987.551017361111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45987.551017361111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45987.551017361111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45987.551017361111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45987.551017361111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45987.551017361111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45987.551017361111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45987.551017361111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45987.551017361111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45987.551017361111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45987.551017361111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45987.551017361111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45987.551017361111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45987.551017361111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45987.551017361111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45987.551017361111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45987.551017361111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45987.551017361111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45987.551017361111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45987.551017361111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45987.551017361111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45987.551017361111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45987.551017361111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45987.551017361111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45987.551017361111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45987.551017361111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45987.551017361111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45987.551017361111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45987.551017361111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45987.551017361111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45987.551017361111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45987.551017361111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45987.551017361111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45987.551017361111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45987.551017361111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45987.551017361111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45987.551017361111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45987.551017361111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45987.551017361111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45987.551017361111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45987.551017361111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45987.551017361111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45987.551017361111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45987.551017361111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45987.551017361111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45987.551017361111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45987.551017361111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45987.551017361111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45987.551017361111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45987.551017361111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45987.551017361111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45987.551017361111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45987.551017361111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45987.551017361111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45987.551017361111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45987.551017361111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45987.551017361111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45987.551017361111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45987.551017361111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45987.551017361111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45987.551017361111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45987.551017361111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45987.551017361111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45987.551017361111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45987.551017361111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45987.551017361111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45987.551017361111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45987.551017361111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45987.551017361111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45987.551017361111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45987.551017361111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45987.551017361111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45987.551017361111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45987.551017361111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45987.551017361111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45987.551017361111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45987.551017361111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45987.551017361111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45987.551017361111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45987.551017361111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45987.551017361111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45987.551017361111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45987.551017361111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45987.551017361111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45987.551017361111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45987.551017361111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45987.551017361111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45987.551017361111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45987.551017361111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45987.551017361111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45987.551017361111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45987.551017361111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45987.551017361111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45987.551017361111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45987.551017361111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45987.551017361111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45987.551017361111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45987.551017361111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45987.551017361111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45987.551017361111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45987.551017361111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45987.551017361111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45987.551017361111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45987.551017361111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45987.551017361111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45987.551017361111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45987.551017361111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45987.551017361111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45987.551017361111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45987.551017361111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45987.551017361111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45987.551017361111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45987.551017361111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45987.551017361111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45987.551017361111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45987.551017361111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45987.551017361111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45987.551017361111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45987.551017361111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45987.551017361111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45987.551017361111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45987.551017361111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45987.551017361111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45987.551017361111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45987.551017361111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45987.551017361111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45987.551017361111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45987.551017361111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45987.551017361111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45987.551017361111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45987.551017361111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45987.551017361111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45987.551017361111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45987.551017361111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45987.551017361111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45987.551017361111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45987.551017361111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45987.551017361111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45987.551017361111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45987.551017361111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45987.551017361111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45987.551017361111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45987.551017361111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45987.551017361111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45987.551017361111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45987.551017361111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45987.551017361111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45987.551017361111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45987.551017361111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45987.551017361111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45987.551017361111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45987.551017361111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45987.551017361111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45987.551017361111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45987.551017361111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45987.551017361111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45987.551017361111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45987.551017361111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45987.551017361111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45987.551017361111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45987.551017361111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45987.551017361111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45987.551017361111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45987.551017361111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45987.551017361111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45987.551017361111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45987.551017361111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45987.551017361111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45987.551017361111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45987.551017361111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45987.551017361111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45987.551017361111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45987.551017361111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45987.551017361111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45987.551017361111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45987.551017361111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45987.551017361111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45987.551017361111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45987.551017361111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45987.551017361111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45987.551017361111</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45987.551017361111</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95.718957523145946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61.36214039351762</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38.889906597221852</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6.1777187499974389</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37"/>
      <c r="E6" s="37"/>
      <c r="F6" s="38"/>
      <c r="G6" s="108">
        <f ca="1">IFERROR(NOW()-F6,"")</f>
        <v>45987.551017361111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45987.551017361111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45987.551017361111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45987.551017361111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45987.551017361111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45987.551017361111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45987.551017361111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45987.551017361111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45987.551017361111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45987.551017361111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45987.551017361111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45987.551017361111</v>
      </c>
      <c r="H17" s="38"/>
      <c r="I17" s="37" t="str">
        <f>IFERROR(VLOOKUP(D17,DB!A:F,6,0),"")</f>
        <v/>
      </c>
      <c r="J17" s="37" t="str">
        <f>IFERROR(VLOOKUP(D17,DB!A:G,7,0),"")</f>
        <v/>
      </c>
      <c r="K17" s="37"/>
      <c r="L17" s="37" t="str">
        <f>IFERROR(VLOOKUP(D17,DB!A:I,9,0),"")</f>
        <v/>
      </c>
    </row>
    <row r="18" spans="1:12" s="39" customFormat="1">
      <c r="A18" s="37"/>
      <c r="B18" s="37" t="str">
        <f>IFERROR(VLOOKUP(D18,DB!A:K,11,0),"")</f>
        <v>R5</v>
      </c>
      <c r="C18" s="37"/>
      <c r="D18" s="37" t="s">
        <v>39122</v>
      </c>
      <c r="E18" s="37"/>
      <c r="F18" s="38"/>
      <c r="G18" s="108">
        <f ca="1">IFERROR(NOW()-F18,"")</f>
        <v>45987.551017361111</v>
      </c>
      <c r="H18" s="38"/>
      <c r="I18" s="37" t="str">
        <f>IFERROR(VLOOKUP(D18,DB!A:F,6,0),"")</f>
        <v>SCECO</v>
      </c>
      <c r="J18" s="37" t="str">
        <f>IFERROR(VLOOKUP(D18,DB!A:G,7,0),"")</f>
        <v>In progress</v>
      </c>
      <c r="K18" s="37"/>
      <c r="L18" s="37" t="str">
        <f>IFERROR(VLOOKUP(D18,DB!A:I,9,0),"")</f>
        <v>Latis</v>
      </c>
    </row>
    <row r="19" spans="1:12" s="39" customFormat="1">
      <c r="A19" s="37"/>
      <c r="B19" s="37" t="str">
        <f>IFERROR(VLOOKUP(D19,DB!A:K,11,0),"")</f>
        <v/>
      </c>
      <c r="C19" s="37"/>
      <c r="D19" s="37"/>
      <c r="E19" s="37"/>
      <c r="F19" s="38"/>
      <c r="G19" s="108">
        <f ca="1">IFERROR(NOW()-F19,"")</f>
        <v>45987.551017361111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45987.551017361111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45987.551017361111</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45987.551017361111</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45987.551017361111</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45987.551017361111</v>
      </c>
      <c r="H2"/>
      <c r="I2"/>
      <c r="J2" s="124" t="str">
        <f>IFERROR(VLOOKUP(D2,DB!A:G,7,0),"")</f>
        <v/>
      </c>
      <c r="K2" s="127"/>
      <c r="L2" s="128" t="str">
        <f>IFERROR(VLOOKUP(D2,DB!A:I,9,0),"")</f>
        <v/>
      </c>
    </row>
    <row r="3" spans="1:16382" ht="31.5" customHeight="1">
      <c r="A3"/>
      <c r="B3"/>
      <c r="C3" s="125"/>
      <c r="D3" s="122"/>
      <c r="E3" s="106"/>
      <c r="F3"/>
      <c r="G3" s="72">
        <f ca="1">IFERROR(NOW()-F3,"-")</f>
        <v>45987.551017361111</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45987.551017361111</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45987.551017361111</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45987.551017361111</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45987.551017361111</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45987.551017361111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45987.551017361111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45987.551017361111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45987.551017361111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45987.551017361111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45987.551017361111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45987.551017361111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45987.551017361111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45987.551017361111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45987.551017361111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45987.551017361111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45987.551017361111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45987.551017361111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45987.551017361111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45987.551017361111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45987.551017361111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45987.551017361111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45987.551017361111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45987.551017361111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45987.551017361111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45987.551017361111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45987.551017361111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45987.551017361111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45987.551017361111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45987.551017361111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45987.551017361111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45987.551017361111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45987.551017361111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45987.551017361111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45987.551017361111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45987.551017361111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45987.551017361111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45987.551017361111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45987.551017361111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45987.551017361111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45987.551017361111</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