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88" documentId="120_S{2AC9BD13-BADA-5192-A53E-5A8FF88502F6}" xr6:coauthVersionLast="47" xr6:coauthVersionMax="47" xr10:uidLastSave="{EEE48123-9A8F-4FBE-BA3D-B39E47D4E10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3" i="5"/>
  <c r="L24" i="5"/>
  <c r="L25" i="5"/>
  <c r="L26" i="5"/>
  <c r="L27" i="5"/>
  <c r="L28" i="5"/>
  <c r="L29" i="5"/>
  <c r="L30" i="5"/>
  <c r="L31" i="5"/>
  <c r="L32" i="5"/>
  <c r="J23" i="5"/>
  <c r="J24" i="5"/>
  <c r="J25" i="5"/>
  <c r="J26" i="5"/>
  <c r="J27" i="5"/>
  <c r="J28" i="5"/>
  <c r="J29" i="5"/>
  <c r="J30" i="5"/>
  <c r="J31" i="5"/>
  <c r="J32" i="5"/>
  <c r="I23" i="5"/>
  <c r="I24" i="5"/>
  <c r="I25" i="5"/>
  <c r="I26" i="5"/>
  <c r="I27" i="5"/>
  <c r="I28" i="5"/>
  <c r="I29" i="5"/>
  <c r="I30" i="5"/>
  <c r="I31" i="5"/>
  <c r="I32" i="5"/>
  <c r="G23" i="5"/>
  <c r="G24" i="5"/>
  <c r="G25" i="5"/>
  <c r="G26" i="5"/>
  <c r="G27" i="5"/>
  <c r="G28" i="5"/>
  <c r="G29" i="5"/>
  <c r="G30" i="5"/>
  <c r="G31" i="5"/>
  <c r="G32" i="5"/>
  <c r="B23" i="5"/>
  <c r="B24" i="5"/>
  <c r="B25" i="5"/>
  <c r="B26" i="5"/>
  <c r="B27" i="5"/>
  <c r="B28" i="5"/>
  <c r="B29" i="5"/>
  <c r="B30" i="5"/>
  <c r="B31" i="5"/>
  <c r="B32"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<sst xmlns="http://schemas.openxmlformats.org/spreadsheetml/2006/main" count="181599" uniqueCount="39214">
  <si>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</si>
  <si>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</si>
  <si>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</si>
  <si>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</si>
  <si>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</si>
  <si>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</si>
  <si>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</si>
  <si>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</si>
  <si>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</si>
  <si>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</si>
  <si>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</si>
  <si>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</si>
  <si>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</si>
  <si>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</si>
  <si>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</si>
  <si>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</si>
  <si>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</si>
  <si>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</si>
  <si>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</si>
  <si>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</si>
  <si>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</si>
  <si>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</si>
  <si>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</si>
  <si>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</si>
  <si>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</si>
  <si>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</si>
  <si>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</si>
  <si>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</si>
  <si>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</si>
  <si>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</si>
  <si>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</si>
  <si>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</si>
  <si>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</si>
  <si>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</si>
  <si>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</si>
  <si>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</si>
  <si>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</si>
  <si>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</si>
  <si>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</si>
  <si>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</si>
  <si>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</si>
  <si>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</si>
  <si>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</si>
  <si>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</si>
  <si>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</si>
  <si>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</si>
  <si>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</si>
  <si>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</si>
  <si>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</si>
  <si>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</si>
  <si>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</si>
  <si>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</si>
  <si>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</si>
  <si>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</si>
  <si>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</si>
  <si>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</si>
  <si>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</si>
  <si>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</si>
  <si>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</si>
  <si>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</si>
  <si>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</si>
  <si>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</si>
  <si>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</si>
  <si>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</si>
  <si>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</si>
  <si>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</si>
  <si>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</si>
  <si>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</si>
  <si>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</si>
  <si>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</si>
  <si>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</si>
  <si>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</si>
  <si>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</si>
  <si>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</si>
  <si>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</si>
  <si>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</si>
  <si>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</si>
  <si>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</si>
  <si>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</si>
  <si>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</si>
  <si>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</si>
  <si>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</si>
  <si>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</si>
  <si>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</si>
  <si>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</si>
  <si>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</si>
  <si>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</si>
  <si>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</si>
  <si>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</si>
  <si>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</si>
  <si>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</si>
  <si>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</si>
  <si>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</si>
  <si>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</si>
  <si>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</si>
  <si>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</si>
  <si>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</si>
  <si>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</si>
  <si>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</si>
  <si>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</si>
  <si>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</si>
  <si>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</si>
  <si>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</si>
  <si>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</si>
  <si>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</si>
  <si>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</si>
  <si>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</si>
  <si>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</si>
  <si>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</si>
  <si>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</si>
  <si>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</si>
  <si>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</si>
  <si>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</si>
  <si>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</si>
  <si>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</si>
  <si>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</si>
  <si>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</si>
  <si>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</si>
  <si>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</si>
  <si>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</si>
  <si>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</si>
  <si>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</si>
  <si>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</si>
  <si>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</si>
  <si>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</si>
  <si>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</si>
  <si>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</si>
  <si>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</si>
  <si>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</si>
  <si>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</si>
  <si>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</si>
  <si>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</si>
  <si>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</si>
  <si>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</si>
  <si>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</si>
  <si>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</si>
  <si>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</si>
  <si>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</si>
  <si>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</si>
  <si>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</si>
  <si>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</si>
  <si>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</si>
  <si>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</si>
  <si>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</si>
  <si>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</si>
  <si>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</si>
  <si>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</si>
  <si>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</si>
  <si>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</si>
  <si>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</si>
  <si>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</si>
  <si>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</si>
  <si>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</si>
  <si>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</si>
  <si>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</si>
  <si>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</si>
  <si>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</si>
  <si>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</si>
  <si>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</si>
  <si>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</si>
  <si>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</si>
  <si>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</si>
  <si>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</si>
  <si>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</si>
  <si>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</si>
  <si>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</si>
  <si>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</si>
  <si>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</si>
  <si>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</si>
  <si>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</si>
  <si>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</si>
  <si>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</si>
  <si>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</si>
  <si>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</si>
  <si>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</si>
  <si>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</si>
  <si>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</si>
  <si>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</si>
  <si>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</si>
  <si>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</si>
  <si>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</si>
  <si>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</si>
  <si>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</si>
  <si>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</si>
  <si>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</si>
  <si>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</si>
  <si>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</si>
  <si>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</si>
  <si>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</si>
  <si>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</si>
  <si>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</si>
  <si>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</si>
  <si>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</si>
  <si>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</si>
  <si>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</si>
  <si>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</si>
  <si>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</si>
  <si>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</si>
  <si>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</si>
  <si>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</si>
  <si>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</si>
  <si>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</si>
  <si>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</si>
  <si>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</si>
  <si>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</si>
  <si>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</si>
  <si>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</si>
  <si>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</si>
  <si>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</si>
  <si>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</si>
  <si>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</si>
  <si>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</si>
  <si>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</si>
  <si>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</si>
  <si>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</si>
  <si>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</si>
  <si>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</si>
  <si>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</si>
  <si>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</si>
  <si>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</si>
  <si>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</si>
  <si>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</si>
  <si>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</si>
  <si>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</si>
  <si>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</si>
  <si>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</si>
  <si>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</si>
  <si>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</si>
  <si>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</si>
  <si>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</si>
  <si>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</si>
  <si>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</si>
  <si>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</si>
  <si>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</si>
  <si>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</si>
  <si>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</si>
  <si>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</si>
  <si>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</si>
  <si>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</si>
  <si>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</si>
  <si>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</si>
  <si>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</si>
  <si>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</si>
  <si>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</si>
  <si>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</si>
  <si>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</si>
  <si>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</si>
  <si>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</si>
  <si>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</si>
  <si>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</si>
  <si>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</si>
  <si>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</si>
  <si>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</si>
  <si>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</si>
  <si>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</si>
  <si>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</si>
  <si>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</si>
  <si>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</si>
  <si>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</si>
  <si>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</si>
  <si>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</si>
  <si>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</si>
  <si>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</si>
  <si>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</si>
  <si>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</si>
  <si>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</si>
  <si>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</si>
  <si>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</si>
  <si>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</si>
  <si>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</si>
  <si>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</si>
  <si>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</si>
  <si>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</si>
  <si>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</si>
  <si>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</si>
  <si>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</si>
  <si>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</si>
  <si>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</si>
  <si>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</si>
  <si>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</si>
  <si>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</si>
  <si>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</si>
  <si>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</si>
  <si>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</si>
  <si>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</si>
  <si>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</si>
  <si>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</si>
  <si>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</si>
  <si>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</si>
  <si>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</si>
  <si>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</si>
  <si>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</si>
  <si>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</si>
  <si>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</si>
  <si>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</si>
  <si>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</si>
  <si>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</si>
  <si>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</si>
  <si>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</si>
  <si>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</si>
  <si>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</si>
  <si>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</si>
  <si>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</si>
  <si>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</si>
  <si>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</si>
  <si>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</si>
  <si>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</si>
  <si>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</si>
  <si>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</si>
  <si>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</si>
  <si>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</si>
  <si>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</si>
  <si>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</si>
  <si>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</si>
  <si>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</si>
  <si>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</si>
  <si>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</si>
  <si>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</si>
  <si>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</si>
  <si>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</si>
  <si>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</si>
  <si>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</si>
  <si>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</si>
  <si>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</si>
  <si>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</si>
  <si>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</si>
  <si>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</si>
  <si>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</si>
  <si>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</si>
  <si>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</si>
  <si>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</si>
  <si>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</si>
  <si>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</si>
  <si>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</si>
  <si>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</si>
  <si>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</si>
  <si>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</si>
  <si>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</si>
  <si>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</si>
  <si>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</si>
  <si>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</si>
  <si>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</si>
  <si>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</si>
  <si>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</si>
  <si>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</si>
  <si>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</si>
  <si>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</si>
  <si>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</si>
  <si>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</si>
  <si>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</si>
  <si>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</si>
  <si>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</si>
  <si>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</si>
  <si>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</si>
  <si>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</si>
  <si>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</si>
  <si>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</si>
  <si>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</si>
  <si>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</si>
  <si>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</si>
  <si>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</si>
  <si>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</si>
  <si>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</si>
  <si>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</si>
  <si>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</si>
  <si>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</si>
  <si>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</si>
  <si>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</si>
  <si>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</si>
  <si>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</si>
  <si>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</si>
  <si>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</si>
  <si>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</si>
  <si>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</si>
  <si>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</si>
  <si>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</si>
  <si>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</si>
  <si>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</si>
  <si>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</si>
  <si>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</si>
  <si>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</si>
  <si>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</si>
  <si>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</si>
  <si>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</si>
  <si>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</si>
  <si>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</si>
  <si>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</si>
  <si>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</si>
  <si>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</si>
  <si>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</si>
  <si>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</si>
  <si>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</si>
  <si>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</si>
  <si>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</si>
  <si>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</si>
  <si>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</si>
  <si>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</si>
  <si>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</si>
  <si>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</si>
  <si>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</si>
  <si>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</si>
  <si>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</si>
  <si>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</si>
  <si>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</si>
  <si>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</si>
  <si>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</si>
  <si>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</si>
  <si>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</si>
  <si>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</si>
  <si>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</si>
  <si>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</si>
  <si>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</si>
  <si>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</si>
  <si>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</si>
  <si>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</si>
  <si>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</si>
  <si>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</si>
  <si>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</si>
  <si>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</si>
  <si>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</si>
  <si>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</si>
  <si>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</si>
  <si>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</si>
  <si>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</si>
  <si>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</si>
  <si>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</si>
  <si>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</si>
  <si>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</si>
  <si>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</si>
  <si>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</si>
  <si>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</si>
  <si>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</si>
  <si>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</si>
  <si>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</si>
  <si>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</si>
  <si>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</si>
  <si>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</si>
  <si>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</si>
  <si>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</si>
  <si>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</si>
  <si>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</si>
  <si>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</si>
  <si>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</si>
  <si>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</si>
  <si>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</si>
  <si>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</si>
  <si>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</si>
  <si>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</si>
  <si>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</si>
  <si>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</si>
  <si>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</si>
  <si>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</si>
  <si>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</si>
  <si>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</si>
  <si>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</si>
  <si>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</si>
  <si>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</si>
  <si>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</si>
  <si>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</si>
  <si>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</si>
  <si>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</si>
  <si>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</si>
  <si>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</si>
  <si>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</si>
  <si>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</si>
  <si>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</si>
  <si>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</si>
  <si>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</si>
  <si>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</si>
  <si>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</si>
  <si>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</si>
  <si>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</si>
  <si>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</si>
  <si>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</si>
  <si>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</si>
  <si>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</si>
  <si>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</si>
  <si>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</si>
  <si>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</si>
  <si>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</si>
  <si>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</si>
  <si>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</si>
  <si>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</si>
  <si>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</si>
  <si>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</si>
  <si>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</si>
  <si>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</si>
  <si>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</si>
  <si>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</si>
  <si>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</si>
  <si>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</si>
  <si>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</si>
  <si>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</si>
  <si>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</si>
  <si>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</si>
  <si>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</si>
  <si>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</si>
  <si>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</si>
  <si>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</si>
  <si>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</si>
  <si>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</si>
  <si>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</si>
  <si>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</si>
  <si>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</si>
  <si>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</si>
  <si>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</si>
  <si>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</si>
  <si>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</si>
  <si>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</si>
  <si>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</si>
  <si>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</si>
  <si>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</si>
  <si>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</si>
  <si>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</si>
  <si>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</si>
  <si>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</si>
  <si>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</si>
  <si>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</si>
  <si>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</si>
  <si>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</si>
  <si>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</si>
  <si>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</si>
  <si>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</si>
  <si>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</si>
  <si>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</si>
  <si>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</si>
  <si>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</si>
  <si>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</si>
  <si>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</si>
  <si>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</si>
  <si>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</si>
  <si>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</si>
  <si>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</si>
  <si>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</si>
  <si>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</si>
  <si>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</si>
  <si>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</si>
  <si>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</si>
  <si>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</si>
  <si>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</si>
  <si>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</si>
  <si>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</si>
  <si>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</si>
  <si>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</si>
  <si>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</si>
  <si>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</si>
  <si>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</si>
  <si>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</si>
  <si>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</si>
  <si>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</si>
  <si>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</si>
  <si>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</si>
  <si>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</si>
  <si>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</si>
  <si>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</si>
  <si>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</si>
  <si>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</si>
  <si>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</si>
  <si>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</si>
  <si>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</si>
  <si>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</si>
  <si>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</si>
  <si>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</si>
  <si>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</si>
  <si>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</si>
  <si>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</si>
  <si>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</si>
  <si>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</si>
  <si>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</si>
  <si>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</si>
  <si>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</si>
  <si>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</si>
  <si>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</si>
  <si>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</si>
  <si>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</si>
  <si>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</si>
  <si>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</si>
  <si>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</si>
  <si>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</si>
  <si>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</si>
  <si>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</si>
  <si>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</si>
  <si>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</si>
  <si>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</si>
  <si>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</si>
  <si>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</si>
  <si>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</si>
  <si>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</si>
  <si>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</si>
  <si>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</si>
  <si>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</si>
  <si>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</si>
  <si>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</si>
  <si>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</si>
  <si>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</si>
  <si>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</si>
  <si>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</si>
  <si>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</si>
  <si>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</si>
  <si>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</si>
  <si>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</si>
  <si>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</si>
  <si>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</si>
  <si>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</si>
  <si>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</si>
  <si>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</si>
  <si>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</si>
  <si>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</si>
  <si>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</si>
  <si>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</si>
  <si>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</si>
  <si>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</si>
  <si>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</si>
  <si>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</si>
  <si>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</si>
  <si>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</si>
  <si>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</si>
  <si>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</si>
  <si>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</si>
  <si>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</si>
  <si>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</si>
  <si>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</si>
  <si>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</si>
  <si>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</si>
  <si>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</si>
  <si>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</si>
  <si>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</si>
  <si>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</si>
  <si>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</si>
  <si>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</si>
  <si>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</si>
  <si>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</si>
  <si>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</si>
  <si>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</si>
  <si>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</si>
  <si>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</si>
  <si>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</si>
  <si>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</si>
  <si>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</si>
  <si>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</si>
  <si>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</si>
  <si>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</si>
  <si>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</si>
  <si>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</si>
  <si>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</si>
  <si>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</si>
  <si>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</si>
  <si>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</si>
  <si>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</si>
  <si>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</si>
  <si>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</si>
  <si>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</si>
  <si>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</si>
  <si>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</si>
  <si>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</si>
  <si>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</si>
  <si>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</si>
  <si>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</si>
  <si>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</si>
  <si>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</si>
  <si>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</si>
  <si>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</si>
  <si>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</si>
  <si>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</si>
  <si>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</si>
  <si>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</si>
  <si>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</si>
  <si>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</si>
  <si>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</si>
  <si>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</si>
  <si>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</si>
  <si>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</si>
  <si>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</si>
  <si>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</si>
  <si>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</si>
  <si>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</si>
  <si>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</si>
  <si>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</si>
  <si>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</si>
  <si>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</si>
  <si>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</si>
  <si>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</si>
  <si>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</si>
  <si>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</si>
  <si>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</si>
  <si>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</si>
  <si>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</si>
  <si>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</si>
  <si>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</si>
  <si>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</si>
  <si>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</si>
  <si>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</si>
  <si>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</si>
  <si>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</si>
  <si>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</si>
  <si>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</si>
  <si>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</si>
  <si>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</si>
  <si>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</si>
  <si>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</si>
  <si>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</si>
  <si>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</si>
  <si>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</si>
  <si>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</si>
  <si>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</si>
  <si>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</si>
  <si>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</si>
  <si>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</si>
  <si>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</si>
  <si>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</si>
  <si>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</si>
  <si>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</si>
  <si>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</si>
  <si>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</si>
  <si>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</si>
  <si>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</si>
  <si>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</si>
  <si>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</si>
  <si>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</si>
  <si>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</si>
  <si>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</si>
  <si>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</si>
  <si>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</si>
  <si>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</si>
  <si>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</si>
  <si>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</si>
  <si>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</si>
  <si>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</si>
  <si>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</si>
  <si>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</si>
  <si>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</si>
  <si>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</si>
  <si>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</si>
  <si>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</si>
  <si>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</si>
  <si>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</si>
  <si>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</si>
  <si>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</si>
  <si>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</si>
  <si>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</si>
  <si>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</si>
  <si>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</si>
  <si>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</si>
  <si>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</si>
  <si>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</si>
  <si>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</si>
  <si>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</si>
  <si>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</si>
  <si>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</si>
  <si>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</si>
  <si>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</si>
  <si>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</si>
  <si>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</si>
  <si>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</si>
  <si>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</si>
  <si>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</si>
  <si>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</si>
  <si>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</si>
  <si>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</si>
  <si>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</si>
  <si>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</si>
  <si>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</si>
  <si>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</si>
  <si>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</si>
  <si>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</si>
  <si>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</si>
  <si>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</si>
  <si>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</si>
  <si>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</si>
  <si>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</si>
  <si>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</si>
  <si>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</si>
  <si>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</si>
  <si>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</si>
  <si>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</si>
  <si>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</si>
  <si>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</si>
  <si>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</si>
  <si>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</si>
  <si>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</si>
  <si>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</si>
  <si>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</si>
  <si>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</si>
  <si>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</si>
  <si>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</si>
  <si>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</si>
  <si>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</si>
  <si>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</si>
  <si>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</si>
  <si>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</si>
  <si>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</si>
  <si>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</si>
  <si>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</si>
  <si>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</si>
  <si>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</si>
  <si>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</si>
  <si>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</si>
  <si>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</si>
  <si>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</si>
  <si>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</si>
  <si>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</si>
  <si>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</si>
  <si>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</si>
  <si>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</si>
  <si>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</si>
  <si>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</si>
  <si>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</si>
  <si>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</si>
  <si>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</si>
  <si>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</si>
  <si>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</si>
  <si>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</si>
  <si>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</si>
  <si>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</si>
  <si>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</si>
  <si>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</si>
  <si>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</si>
  <si>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</si>
  <si>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</si>
  <si>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</si>
  <si>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</si>
  <si>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</si>
  <si>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</si>
  <si>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</si>
  <si>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</si>
  <si>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</si>
  <si>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</si>
  <si>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</si>
  <si>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</si>
  <si>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</si>
  <si>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</si>
  <si>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</si>
  <si>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</si>
  <si>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</si>
  <si>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</si>
  <si>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</si>
  <si>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</si>
  <si>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</si>
  <si>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</si>
  <si>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</si>
  <si>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</si>
  <si>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</si>
  <si>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</si>
  <si>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</si>
  <si>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</si>
  <si>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</si>
  <si>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</si>
  <si>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</si>
  <si>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</si>
  <si>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</si>
  <si>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</si>
  <si>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</si>
  <si>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</si>
  <si>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</si>
  <si>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</si>
  <si>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</si>
  <si>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</si>
  <si>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</si>
  <si>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</si>
  <si>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</si>
  <si>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</si>
  <si>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</si>
  <si>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</si>
  <si>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</si>
  <si>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</si>
  <si>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</si>
  <si>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</si>
  <si>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</si>
  <si>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</si>
  <si>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</si>
  <si>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</si>
  <si>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</si>
  <si>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</si>
  <si>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</si>
  <si>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</si>
  <si>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</si>
  <si>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</si>
  <si>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</si>
  <si>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</si>
  <si>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</si>
  <si>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</si>
  <si>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</si>
  <si>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</si>
  <si>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</si>
  <si>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</si>
  <si>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</si>
  <si>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</si>
  <si>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</si>
  <si>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</si>
  <si>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</si>
  <si>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</si>
  <si>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</si>
  <si>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</si>
  <si>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</si>
  <si>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</si>
  <si>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</si>
  <si>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</si>
  <si>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</si>
  <si>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</si>
  <si>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</si>
  <si>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</si>
  <si>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</si>
  <si>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</si>
  <si>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</si>
  <si>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</si>
  <si>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</si>
  <si>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</si>
  <si>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</si>
  <si>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</si>
  <si>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</si>
  <si>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</si>
  <si>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</si>
  <si>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</si>
  <si>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</si>
  <si>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</si>
  <si>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</si>
  <si>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</si>
  <si>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</si>
  <si>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</si>
  <si>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</si>
  <si>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</si>
  <si>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</si>
  <si>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</si>
  <si>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</si>
  <si>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</si>
  <si>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</si>
  <si>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</si>
  <si>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</si>
  <si>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</si>
  <si>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</si>
  <si>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</si>
  <si>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</si>
  <si>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</si>
  <si>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</si>
  <si>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</si>
  <si>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</si>
  <si>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</si>
  <si>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</si>
  <si>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</si>
  <si>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</si>
  <si>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</si>
  <si>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</si>
  <si>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</si>
  <si>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</si>
  <si>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</si>
  <si>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</si>
  <si>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</si>
  <si>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</si>
  <si>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</si>
  <si>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</si>
  <si>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</si>
  <si>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</si>
  <si>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</si>
  <si>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</si>
  <si>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</si>
  <si>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</si>
  <si>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</si>
  <si>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</si>
  <si>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</si>
  <si>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</si>
  <si>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</si>
  <si>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</si>
  <si>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</si>
  <si>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</si>
  <si>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</si>
  <si>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</si>
  <si>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</si>
  <si>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</si>
  <si>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</si>
  <si>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</si>
  <si>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</si>
  <si>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</si>
  <si>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</si>
  <si>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</si>
  <si>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</si>
  <si>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</si>
  <si>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</si>
  <si>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</si>
  <si>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</si>
  <si>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</si>
  <si>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</si>
  <si>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</si>
  <si>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</si>
  <si>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</si>
  <si>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</si>
  <si>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</si>
  <si>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</si>
  <si>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</si>
  <si>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</si>
  <si>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</si>
  <si>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</si>
  <si>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</si>
  <si>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</si>
  <si>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</si>
  <si>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</si>
  <si>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</si>
  <si>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</si>
  <si>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</si>
  <si>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</si>
  <si>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</si>
  <si>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</si>
  <si>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</si>
  <si>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</si>
  <si>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</si>
  <si>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</si>
  <si>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</si>
  <si>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</si>
  <si>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</si>
  <si>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</si>
  <si>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</si>
  <si>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</si>
  <si>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</si>
  <si>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</si>
  <si>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</si>
  <si>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</si>
  <si>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</si>
  <si>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</si>
  <si>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</si>
  <si>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</si>
  <si>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</si>
  <si>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</si>
  <si>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</si>
  <si>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</si>
  <si>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</si>
  <si>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</si>
  <si>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</si>
  <si>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</si>
  <si>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</si>
  <si>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</si>
  <si>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</si>
  <si>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</si>
  <si>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</si>
  <si>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</si>
  <si>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</si>
  <si>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</si>
  <si>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</si>
  <si>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</si>
  <si>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</si>
  <si>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</si>
  <si>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</si>
  <si>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</si>
  <si>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</si>
  <si>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</si>
  <si>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</si>
  <si>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</si>
  <si>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</si>
  <si>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</si>
  <si>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</si>
  <si>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</si>
  <si>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</si>
  <si>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</si>
  <si>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</si>
  <si>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</si>
  <si>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</si>
  <si>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</si>
  <si>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</si>
  <si>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</si>
  <si>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</si>
  <si>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</si>
  <si>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</si>
  <si>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</si>
  <si>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</si>
  <si>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</si>
  <si>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</si>
  <si>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</si>
  <si>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</si>
  <si>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</si>
  <si>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</si>
  <si>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</si>
  <si>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</si>
  <si>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</si>
  <si>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</si>
  <si>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</si>
  <si>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</si>
  <si>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</si>
  <si>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</si>
  <si>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</si>
  <si>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</si>
  <si>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</si>
  <si>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</si>
  <si>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</si>
  <si>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</si>
  <si>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</si>
  <si>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</si>
  <si>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</si>
  <si>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</si>
  <si>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</si>
  <si>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</si>
  <si>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</si>
  <si>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</si>
  <si>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</si>
  <si>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</si>
  <si>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</si>
  <si>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</si>
  <si>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</si>
  <si>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</si>
  <si>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</si>
  <si>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</si>
  <si>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</si>
  <si>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</si>
  <si>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</si>
  <si>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</si>
  <si>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</si>
  <si>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</si>
  <si>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</si>
  <si>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</si>
  <si>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</si>
  <si>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</si>
  <si>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</si>
  <si>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</si>
  <si>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</si>
  <si>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</si>
  <si>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</si>
  <si>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</si>
  <si>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</si>
  <si>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</si>
  <si>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</si>
  <si>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</si>
  <si>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</si>
  <si>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</si>
  <si>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</si>
  <si>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</si>
  <si>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</si>
  <si>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</si>
  <si>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</si>
  <si>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</si>
  <si>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</si>
  <si>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</si>
  <si>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</si>
  <si>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</si>
  <si>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</si>
  <si>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</si>
  <si>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</si>
  <si>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</si>
  <si>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</si>
  <si>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</si>
  <si>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</si>
  <si>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</si>
  <si>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</si>
  <si>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</si>
  <si>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</si>
  <si>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</si>
  <si>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</si>
  <si>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</si>
  <si>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</si>
  <si>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</si>
  <si>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</si>
  <si>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</si>
  <si>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</si>
  <si>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</si>
  <si>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</si>
  <si>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</si>
  <si>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</si>
  <si>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</si>
  <si>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</si>
  <si>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</si>
  <si>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</si>
  <si>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</si>
  <si>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</si>
  <si>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</si>
  <si>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</si>
  <si>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</si>
  <si>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</si>
  <si>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</si>
  <si>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</si>
  <si>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</si>
  <si>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</si>
  <si>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</si>
  <si>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</si>
  <si>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</si>
  <si>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</si>
  <si>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</si>
  <si>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</si>
  <si>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</si>
  <si>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</si>
  <si>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</si>
  <si>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</si>
  <si>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</si>
  <si>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</si>
  <si>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</si>
  <si>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</si>
  <si>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</si>
  <si>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</si>
  <si>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</si>
  <si>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</si>
  <si>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</si>
  <si>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</si>
  <si>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</si>
  <si>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</si>
  <si>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</si>
  <si>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</si>
  <si>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</si>
  <si>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</si>
  <si>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</si>
  <si>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</si>
  <si>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</si>
  <si>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</si>
  <si>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</si>
  <si>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</si>
  <si>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</si>
  <si>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</si>
  <si>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</si>
  <si>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</si>
  <si>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</si>
  <si>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</si>
  <si>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</si>
  <si>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</si>
  <si>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</si>
  <si>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</si>
  <si>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</si>
  <si>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</si>
  <si>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</si>
  <si>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</si>
  <si>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</si>
  <si>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</si>
  <si>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</si>
  <si>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</si>
  <si>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</si>
  <si>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</si>
  <si>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</si>
  <si>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</si>
  <si>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</si>
  <si>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</si>
  <si>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</si>
  <si>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</si>
  <si>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</si>
  <si>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</si>
  <si>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</si>
  <si>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</si>
  <si>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</si>
  <si>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</si>
  <si>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</si>
  <si>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</si>
  <si>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</si>
  <si>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</si>
  <si>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</si>
  <si>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</si>
  <si>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</si>
  <si>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</si>
  <si>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</si>
  <si>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</si>
  <si>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</si>
  <si>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</si>
  <si>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</si>
  <si>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</si>
  <si>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</si>
  <si>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</si>
  <si>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</si>
  <si>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</si>
  <si>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</si>
  <si>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</si>
  <si>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</si>
  <si>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</si>
  <si>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</si>
  <si>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</si>
  <si>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</si>
  <si>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</si>
  <si>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</si>
  <si>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</si>
  <si>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</si>
  <si>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</si>
  <si>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</si>
  <si>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</si>
  <si>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</si>
  <si>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</si>
  <si>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</si>
  <si>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</si>
  <si>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</si>
  <si>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</si>
  <si>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</si>
  <si>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</si>
  <si>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</si>
  <si>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</si>
  <si>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</si>
  <si>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</si>
  <si>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</si>
  <si>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</si>
  <si>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</si>
  <si>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</si>
  <si>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</si>
  <si>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</si>
  <si>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</si>
  <si>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</si>
  <si>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</si>
  <si>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</si>
  <si>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</si>
  <si>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</si>
  <si>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</si>
  <si>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</si>
  <si>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</si>
  <si>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</si>
  <si>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</si>
  <si>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</si>
  <si>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</si>
  <si>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</si>
  <si>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</si>
  <si>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</si>
  <si>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</si>
  <si>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</si>
  <si>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</si>
  <si>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</si>
  <si>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</si>
  <si>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</si>
  <si>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</si>
  <si>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</si>
  <si>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</si>
  <si>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</si>
  <si>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</si>
  <si>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</si>
  <si>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</si>
  <si>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</si>
  <si>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</si>
  <si>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</si>
  <si>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</si>
  <si>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</si>
  <si>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</si>
  <si>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</si>
  <si>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</si>
  <si>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</si>
  <si>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</si>
  <si>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</si>
  <si>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</si>
  <si>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</si>
  <si>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</si>
  <si>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</si>
  <si>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</si>
  <si>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</si>
  <si>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</si>
  <si>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</si>
  <si>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</si>
  <si>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</si>
  <si>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</si>
  <si>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</si>
  <si>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</si>
  <si>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</si>
  <si>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</si>
  <si>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</si>
  <si>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</si>
  <si>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</si>
  <si>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</si>
  <si>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</si>
  <si>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</si>
  <si>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</si>
  <si>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</si>
  <si>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</si>
  <si>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</si>
  <si>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</si>
  <si>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</si>
  <si>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</si>
  <si>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</si>
  <si>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</si>
  <si>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</si>
  <si>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</si>
  <si>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</si>
  <si>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</si>
  <si>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</si>
  <si>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</si>
  <si>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</si>
  <si>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</si>
  <si>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</si>
  <si>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</si>
  <si>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</si>
  <si>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</si>
  <si>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</si>
  <si>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</si>
  <si>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</si>
  <si>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</si>
  <si>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</si>
  <si>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</si>
  <si>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</si>
  <si>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</si>
  <si>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</si>
  <si>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</si>
  <si>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</si>
  <si>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</si>
  <si>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</si>
  <si>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</si>
  <si>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</si>
  <si>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</si>
  <si>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</si>
  <si>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</si>
  <si>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</si>
  <si>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</si>
  <si>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</si>
  <si>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</si>
  <si>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</si>
  <si>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</si>
  <si>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</si>
  <si>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</si>
  <si>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</si>
  <si>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</si>
  <si>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</si>
  <si>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</si>
  <si>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</si>
  <si>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</si>
  <si>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</si>
  <si>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</si>
  <si>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</si>
  <si>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</si>
  <si>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</si>
  <si>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</si>
  <si>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</si>
  <si>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</si>
  <si>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</si>
  <si>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</si>
  <si>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</si>
  <si>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</si>
  <si>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</si>
  <si>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</si>
  <si>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</si>
  <si>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</si>
  <si>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</si>
  <si>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</si>
  <si>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</si>
  <si>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</si>
  <si>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</si>
  <si>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</si>
  <si>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</si>
  <si>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</si>
  <si>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</si>
  <si>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</si>
  <si>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</si>
  <si>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</si>
  <si>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</si>
  <si>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</si>
  <si>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</si>
  <si>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</si>
  <si>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</si>
  <si>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</si>
  <si>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</si>
  <si>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</si>
  <si>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</si>
  <si>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</si>
  <si>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</si>
  <si>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</si>
  <si>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</si>
  <si>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</si>
  <si>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</si>
  <si>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</si>
  <si>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</si>
  <si>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</si>
  <si>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</si>
  <si>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</si>
  <si>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</si>
  <si>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</si>
  <si>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</si>
  <si>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</si>
  <si>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</si>
  <si>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</si>
  <si>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</si>
  <si>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</si>
  <si>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</si>
  <si>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</si>
  <si>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</si>
  <si>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</si>
  <si>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</si>
  <si>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</si>
  <si>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</si>
  <si>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</si>
  <si>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</si>
  <si>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</si>
  <si>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</si>
  <si>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</si>
  <si>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</si>
  <si>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</si>
  <si>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</si>
  <si>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</si>
  <si>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</si>
  <si>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</si>
  <si>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</si>
  <si>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</si>
  <si>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</si>
  <si>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</si>
  <si>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</si>
  <si>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</si>
  <si>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</si>
  <si>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</si>
  <si>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</si>
  <si>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</si>
  <si>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</si>
  <si>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</si>
  <si>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</si>
  <si>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</si>
  <si>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</si>
  <si>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</si>
  <si>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</si>
  <si>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</si>
  <si>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</si>
  <si>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</si>
  <si>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</si>
  <si>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</si>
  <si>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</si>
  <si>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</si>
  <si>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</si>
  <si>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</si>
  <si>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</si>
  <si>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</si>
  <si>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</si>
  <si>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</si>
  <si>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</si>
  <si>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</si>
  <si>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</si>
  <si>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</si>
  <si>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</si>
  <si>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</si>
  <si>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</si>
  <si>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</si>
  <si>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</si>
  <si>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</si>
  <si>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</si>
  <si>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</si>
  <si>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</si>
  <si>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</si>
  <si>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</si>
  <si>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</si>
  <si>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</si>
  <si>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</si>
  <si>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</si>
  <si>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</si>
  <si>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</si>
  <si>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</si>
  <si>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</si>
  <si>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</si>
  <si>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</si>
  <si>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</si>
  <si>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</si>
  <si>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</si>
  <si>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</si>
  <si>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</si>
  <si>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</si>
  <si>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</si>
  <si>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</si>
  <si>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</si>
  <si>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</si>
  <si>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</si>
  <si>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</si>
  <si>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</si>
  <si>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</si>
  <si>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</si>
  <si>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</si>
  <si>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</si>
  <si>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</si>
  <si>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</si>
  <si>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</si>
  <si>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</si>
  <si>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</si>
  <si>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</si>
  <si>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</si>
  <si>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</si>
  <si>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</si>
  <si>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</si>
  <si>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</si>
  <si>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</si>
  <si>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</si>
  <si>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</si>
  <si>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</si>
  <si>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</si>
  <si>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</si>
  <si>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</si>
  <si>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</si>
  <si>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</si>
  <si>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</si>
  <si>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</si>
  <si>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</si>
  <si>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</si>
  <si>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</si>
  <si>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</si>
  <si>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</si>
  <si>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</si>
  <si>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</si>
  <si>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</si>
  <si>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</si>
  <si>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</si>
  <si>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</si>
  <si>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</si>
  <si>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</si>
  <si>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</si>
  <si>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</si>
  <si>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</si>
  <si>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</si>
  <si>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</si>
  <si>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</si>
  <si>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</si>
  <si>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</si>
  <si>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</si>
  <si>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</si>
  <si>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</si>
  <si>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</si>
  <si>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</si>
  <si>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</si>
  <si>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</si>
  <si>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</si>
  <si>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</si>
  <si>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</si>
  <si>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</si>
  <si>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</si>
  <si>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</si>
  <si>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</si>
  <si>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</si>
  <si>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</si>
  <si>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</si>
  <si>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</si>
  <si>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</si>
  <si>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</si>
  <si>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</si>
  <si>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</si>
  <si>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</si>
  <si>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</si>
  <si>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</si>
  <si>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</si>
  <si>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</si>
  <si>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</si>
  <si>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</si>
  <si>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</si>
  <si>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</si>
  <si>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</si>
  <si>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</si>
  <si>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</si>
  <si>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</si>
  <si>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</si>
  <si>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</si>
  <si>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</si>
  <si>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</si>
  <si>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</si>
  <si>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</si>
  <si>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</si>
  <si>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</si>
  <si>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</si>
  <si>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</si>
  <si>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</si>
  <si>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</si>
  <si>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</si>
  <si>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</si>
  <si>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</si>
  <si>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</si>
  <si>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</si>
  <si>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</si>
  <si>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</si>
  <si>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</si>
  <si>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</si>
  <si>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</si>
  <si>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</si>
  <si>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</si>
  <si>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</si>
  <si>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</si>
  <si>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</si>
  <si>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</si>
  <si>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</si>
  <si>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</si>
  <si>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</si>
  <si>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</si>
  <si>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</si>
  <si>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</si>
  <si>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</si>
  <si>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</si>
  <si>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</si>
  <si>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</si>
  <si>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</si>
  <si>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</si>
  <si>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</si>
  <si>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</si>
  <si>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</si>
  <si>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</si>
  <si>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</si>
  <si>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</si>
  <si>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</si>
  <si>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</si>
  <si>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</si>
  <si>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</si>
  <si>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</si>
  <si>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</si>
  <si>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</si>
  <si>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</si>
  <si>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</si>
  <si>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</si>
  <si>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</si>
  <si>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</si>
  <si>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</si>
  <si>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</si>
  <si>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</si>
  <si>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</si>
  <si>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</si>
  <si>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</si>
  <si>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</si>
  <si>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</si>
  <si>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</si>
  <si>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</si>
  <si>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</si>
  <si>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</si>
  <si>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</si>
  <si>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</si>
  <si>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</si>
  <si>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</si>
  <si>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</si>
  <si>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</si>
  <si>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</si>
  <si>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</si>
  <si>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</si>
  <si>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</si>
  <si>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</si>
  <si>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</si>
  <si>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</si>
  <si>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</si>
  <si>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</si>
  <si>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</si>
  <si>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</si>
  <si>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</si>
  <si>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</si>
  <si>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</si>
  <si>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</si>
  <si>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</si>
  <si>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</si>
  <si>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</si>
  <si>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</si>
  <si>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</si>
  <si>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</si>
  <si>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</si>
  <si>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</si>
  <si>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</si>
  <si>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</si>
  <si>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</si>
  <si>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</si>
  <si>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</si>
  <si>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</si>
  <si>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</si>
  <si>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</si>
  <si>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</si>
  <si>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</si>
  <si>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</si>
  <si>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</si>
  <si>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</si>
  <si>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</si>
  <si>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</si>
  <si>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</si>
  <si>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</si>
  <si>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</si>
  <si>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</si>
  <si>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</si>
  <si>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</si>
  <si>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</si>
  <si>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</si>
  <si>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</si>
  <si>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</si>
  <si>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</si>
  <si>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</si>
  <si>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</si>
  <si>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</si>
  <si>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</si>
  <si>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</si>
  <si>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</si>
  <si>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</si>
  <si>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</si>
  <si>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</si>
  <si>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</si>
  <si>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</si>
  <si>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</si>
  <si>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</si>
  <si>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</si>
  <si>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</si>
  <si>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</si>
  <si>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</si>
  <si>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</si>
  <si>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</si>
  <si>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</si>
  <si>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</si>
  <si>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</si>
  <si>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</si>
  <si>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</si>
  <si>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</si>
  <si>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</si>
  <si>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</si>
  <si>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</si>
  <si>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</si>
  <si>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</si>
  <si>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</si>
  <si>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</si>
  <si>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</si>
  <si>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</si>
  <si>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</si>
  <si>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</si>
  <si>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</si>
  <si>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</si>
  <si>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</si>
  <si>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</si>
  <si>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</si>
  <si>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</si>
  <si>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</si>
  <si>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</si>
  <si>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</si>
  <si>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</si>
  <si>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</si>
  <si>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</si>
  <si>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</si>
  <si>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</si>
  <si>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</si>
  <si>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</si>
  <si>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</si>
  <si>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</si>
  <si>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</si>
  <si>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</si>
  <si>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</si>
  <si>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</si>
  <si>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</si>
  <si>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</si>
  <si>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</si>
  <si>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</si>
  <si>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</si>
  <si>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</si>
  <si>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</si>
  <si>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</si>
  <si>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</si>
  <si>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</si>
  <si>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</si>
  <si>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</si>
  <si>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</si>
  <si>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</si>
  <si>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</si>
  <si>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</si>
  <si>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</si>
  <si>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</si>
  <si>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</si>
  <si>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</si>
  <si>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</si>
  <si>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</si>
  <si>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</si>
  <si>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</si>
  <si>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</si>
  <si>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</si>
  <si>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</si>
  <si>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</si>
  <si>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</si>
  <si>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</si>
  <si>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</si>
  <si>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</si>
  <si>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</si>
  <si>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</si>
  <si>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</si>
  <si>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</si>
  <si>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</si>
  <si>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</si>
  <si>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</si>
  <si>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</si>
  <si>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</si>
  <si>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</si>
  <si>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</si>
  <si>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</si>
  <si>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</si>
  <si>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</si>
  <si>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</si>
  <si>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</si>
  <si>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</si>
  <si>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</si>
  <si>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</si>
  <si>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</si>
  <si>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</si>
  <si>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</si>
  <si>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</si>
  <si>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</si>
  <si>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</si>
  <si>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</si>
  <si>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</si>
  <si>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</si>
  <si>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</si>
  <si>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</si>
  <si>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</si>
  <si>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</si>
  <si>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</si>
  <si>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</si>
  <si>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</si>
  <si>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</si>
  <si>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</si>
  <si>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</si>
  <si>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</si>
  <si>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</si>
  <si>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</si>
  <si>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</si>
  <si>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</si>
  <si>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</si>
  <si>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</si>
  <si>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</si>
  <si>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</si>
  <si>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</si>
  <si>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</si>
  <si>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</si>
  <si>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</si>
  <si>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</si>
  <si>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</si>
  <si>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</si>
  <si>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</si>
  <si>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</si>
  <si>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</si>
  <si>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</si>
  <si>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</si>
  <si>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</si>
  <si>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</si>
  <si>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</si>
  <si>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</si>
  <si>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</si>
  <si>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</si>
  <si>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</si>
  <si>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</si>
  <si>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</si>
  <si>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</si>
  <si>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</si>
  <si>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</si>
  <si>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</si>
  <si>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</si>
  <si>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</si>
  <si>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</si>
  <si>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</si>
  <si>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</si>
  <si>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</si>
  <si>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</si>
  <si>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</si>
  <si>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</si>
  <si>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</si>
  <si>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</si>
  <si>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</si>
  <si>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</si>
  <si>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</si>
  <si>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</si>
  <si>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</si>
  <si>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</si>
  <si>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</si>
  <si>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</si>
  <si>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</si>
  <si>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</si>
  <si>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</si>
  <si>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</si>
  <si>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</si>
  <si>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</si>
  <si>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</si>
  <si>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</si>
  <si>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</si>
  <si>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</si>
  <si>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</si>
  <si>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</si>
  <si>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</si>
  <si>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</si>
  <si>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</si>
  <si>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</si>
  <si>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</si>
  <si>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</si>
  <si>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</si>
  <si>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</si>
  <si>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</si>
  <si>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</si>
  <si>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</si>
  <si>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</si>
  <si>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</si>
  <si>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</si>
  <si>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</si>
  <si>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</si>
  <si>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</si>
  <si>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</si>
  <si>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</si>
  <si>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</si>
  <si>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</si>
  <si>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</si>
  <si>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</si>
  <si>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</si>
  <si>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</si>
  <si>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</si>
  <si>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</si>
  <si>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</si>
  <si>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</si>
  <si>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</si>
  <si>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</si>
  <si>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</si>
  <si>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</si>
  <si>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</si>
  <si>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</si>
  <si>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</si>
  <si>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</si>
  <si>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</si>
  <si>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</si>
  <si>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</si>
  <si>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</si>
  <si>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</si>
  <si>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</si>
  <si>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</si>
  <si>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</si>
  <si>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</si>
  <si>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</si>
  <si>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</si>
  <si>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</si>
  <si>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</si>
  <si>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</si>
  <si>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</si>
  <si>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</si>
  <si>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</si>
  <si>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</si>
  <si>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</si>
  <si>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</si>
  <si>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</si>
  <si>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</si>
  <si>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</si>
  <si>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</si>
  <si>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</si>
  <si>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</si>
  <si>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</si>
  <si>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</si>
  <si>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</si>
  <si>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</si>
  <si>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</si>
  <si>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</si>
  <si>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</si>
  <si>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</si>
  <si>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</si>
  <si>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</si>
  <si>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</si>
  <si>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</si>
  <si>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</si>
  <si>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</si>
  <si>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</si>
  <si>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</si>
  <si>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</si>
  <si>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</si>
  <si>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</si>
  <si>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</si>
  <si>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</si>
  <si>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</si>
  <si>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</si>
  <si>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</si>
  <si>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</si>
  <si>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</si>
  <si>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</si>
  <si>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</si>
  <si>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</si>
  <si>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</si>
  <si>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</si>
  <si>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</si>
  <si>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</si>
  <si>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</si>
  <si>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</si>
  <si>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</si>
  <si>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</si>
  <si>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</si>
  <si>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</si>
  <si>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</si>
  <si>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</si>
  <si>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</si>
  <si>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</si>
  <si>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</si>
  <si>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</si>
  <si>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</si>
  <si>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</si>
  <si>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</si>
  <si>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</si>
  <si>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</si>
  <si>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</si>
  <si>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</si>
  <si>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</si>
  <si>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</si>
  <si>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</si>
  <si>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</si>
  <si>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</si>
  <si>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</si>
  <si>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</si>
  <si>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</si>
  <si>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</si>
  <si>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</si>
  <si>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</si>
  <si>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</si>
  <si>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</si>
  <si>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</si>
  <si>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</si>
  <si>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</si>
  <si>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</si>
  <si>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</si>
  <si>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</si>
  <si>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</si>
  <si>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</si>
  <si>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</si>
  <si>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</si>
  <si>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</si>
  <si>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</si>
  <si>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</si>
  <si>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</si>
  <si>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</si>
  <si>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</si>
  <si>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</si>
  <si>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</si>
  <si>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</si>
  <si>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</si>
  <si>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</si>
  <si>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</si>
  <si>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</si>
  <si>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</si>
  <si>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</si>
  <si>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</si>
  <si>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</si>
  <si>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</si>
  <si>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</si>
  <si>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</si>
  <si>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</si>
  <si>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</si>
  <si>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</si>
  <si>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</si>
  <si>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</si>
  <si>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</si>
  <si>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</si>
  <si>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</si>
  <si>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</si>
  <si>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</si>
  <si>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</si>
  <si>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</si>
  <si>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</si>
  <si>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</si>
  <si>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</si>
  <si>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</si>
  <si>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</si>
  <si>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</si>
  <si>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</si>
  <si>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</si>
  <si>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</si>
  <si>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</si>
  <si>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</si>
  <si>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</si>
  <si>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</si>
  <si>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</si>
  <si>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</si>
  <si>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</si>
  <si>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</si>
  <si>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</si>
  <si>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</si>
  <si>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</si>
  <si>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</si>
  <si>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</si>
  <si>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</si>
  <si>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</si>
  <si>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</si>
  <si>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</si>
  <si>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</si>
  <si>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</si>
  <si>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</si>
  <si>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</si>
  <si>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</si>
  <si>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</si>
  <si>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</si>
  <si>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</si>
  <si>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</si>
  <si>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</si>
  <si>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</si>
  <si>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</si>
  <si>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</si>
  <si>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</si>
  <si>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</si>
  <si>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</si>
  <si>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</si>
  <si>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</si>
  <si>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</si>
  <si>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</si>
  <si>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</si>
  <si>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</si>
  <si>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</si>
  <si>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</si>
  <si>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</si>
  <si>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</si>
  <si>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</si>
  <si>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</si>
  <si>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</si>
  <si>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</si>
  <si>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</si>
  <si>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</si>
  <si>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</si>
  <si>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</si>
  <si>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</si>
  <si>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</si>
  <si>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</si>
  <si>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</si>
  <si>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</si>
  <si>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</si>
  <si>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</si>
  <si>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</si>
  <si>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</si>
  <si>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</si>
  <si>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</si>
  <si>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</si>
  <si>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</si>
  <si>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</si>
  <si>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</si>
  <si>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</si>
  <si>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</si>
  <si>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</si>
  <si>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</si>
  <si>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</si>
  <si>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</si>
  <si>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</si>
  <si>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</si>
  <si>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</si>
  <si>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</si>
  <si>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</si>
  <si>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</si>
  <si>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</si>
  <si>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</si>
  <si>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</si>
  <si>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</si>
  <si>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</si>
  <si>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</si>
  <si>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</si>
  <si>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</si>
  <si>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</si>
  <si>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</si>
  <si>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</si>
  <si>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</si>
  <si>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</si>
  <si>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</si>
  <si>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</si>
  <si>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</si>
  <si>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</si>
  <si>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</si>
  <si>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</si>
  <si>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</si>
  <si>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</si>
  <si>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</si>
  <si>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</si>
  <si>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</si>
  <si>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</si>
  <si>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</si>
  <si>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</si>
  <si>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</si>
  <si>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</si>
  <si>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</si>
  <si>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</si>
  <si>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</si>
  <si>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</si>
  <si>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</si>
  <si>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</si>
  <si>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</si>
  <si>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</si>
  <si>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</si>
  <si>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</si>
  <si>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</si>
  <si>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</si>
  <si>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</si>
  <si>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</si>
  <si>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</si>
  <si>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</si>
  <si>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</si>
  <si>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</si>
  <si>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</si>
  <si>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</si>
  <si>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</si>
  <si>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</si>
  <si>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</si>
  <si>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</si>
  <si>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</si>
  <si>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</si>
  <si>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</si>
  <si>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</si>
  <si>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</si>
  <si>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</si>
  <si>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</si>
  <si>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</si>
  <si>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</si>
  <si>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</si>
  <si>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</si>
  <si>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</si>
  <si>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</si>
  <si>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</si>
  <si>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</si>
  <si>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</si>
  <si>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</si>
  <si>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</si>
  <si>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</si>
  <si>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</si>
  <si>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</si>
  <si>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</si>
  <si>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</si>
  <si>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</si>
  <si>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</si>
  <si>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</si>
  <si>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</si>
  <si>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</si>
  <si>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</si>
  <si>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</si>
  <si>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</si>
  <si>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</si>
  <si>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</si>
  <si>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</si>
  <si>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</si>
  <si>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</si>
  <si>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</si>
  <si>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</si>
  <si>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</si>
  <si>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</si>
  <si>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</si>
  <si>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</si>
  <si>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</si>
  <si>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</si>
  <si>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</si>
  <si>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</si>
  <si>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</si>
  <si>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</si>
  <si>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</si>
  <si>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</si>
  <si>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</si>
  <si>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</si>
  <si>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</si>
  <si>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</si>
  <si>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</si>
  <si>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</si>
  <si>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</si>
  <si>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</si>
  <si>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</si>
  <si>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</si>
  <si>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</si>
  <si>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</si>
  <si>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</si>
  <si>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</si>
  <si>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</si>
  <si>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</si>
  <si>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</si>
  <si>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</si>
  <si>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</si>
  <si>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</si>
  <si>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</si>
  <si>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</si>
  <si>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</si>
  <si>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</si>
  <si>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</si>
  <si>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</si>
  <si>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</si>
  <si>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</si>
  <si>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</si>
  <si>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</si>
  <si>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</si>
  <si>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</si>
  <si>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</si>
  <si>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</si>
  <si>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</si>
  <si>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</si>
  <si>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</si>
  <si>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</si>
  <si>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</si>
  <si>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</si>
  <si>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</si>
  <si>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</si>
  <si>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</si>
  <si>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</si>
  <si>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</si>
  <si>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</si>
  <si>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</si>
  <si>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</si>
  <si>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</si>
  <si>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</si>
  <si>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</si>
  <si>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</si>
  <si>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</si>
  <si>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</si>
  <si>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</si>
  <si>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</si>
  <si>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</si>
  <si>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</si>
  <si>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</si>
  <si>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</si>
  <si>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</si>
  <si>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</si>
  <si>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</si>
  <si>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</si>
  <si>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</si>
  <si>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</si>
  <si>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</si>
  <si>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</si>
  <si>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</si>
  <si>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</si>
  <si>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</si>
  <si>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</si>
  <si>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</si>
  <si>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</si>
  <si>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</si>
  <si>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</si>
  <si>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</si>
  <si>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</si>
  <si>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</si>
  <si>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</si>
  <si>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</si>
  <si>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</si>
  <si>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</si>
  <si>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</si>
  <si>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</si>
  <si>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</si>
  <si>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</si>
  <si>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</si>
  <si>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</si>
  <si>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</si>
  <si>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</si>
  <si>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</si>
  <si>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</si>
  <si>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</si>
  <si>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</si>
  <si>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</si>
  <si>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</si>
  <si>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</si>
  <si>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</si>
  <si>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</si>
  <si>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</si>
  <si>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</si>
  <si>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</si>
  <si>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</si>
  <si>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</si>
  <si>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</si>
  <si>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</si>
  <si>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</si>
  <si>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</si>
  <si>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</si>
  <si>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</si>
  <si>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</si>
  <si>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</si>
  <si>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</si>
  <si>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</si>
  <si>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</si>
  <si>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</si>
  <si>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</si>
  <si>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</si>
  <si>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</si>
  <si>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</si>
  <si>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</si>
  <si>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</si>
  <si>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</si>
  <si>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</si>
  <si>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</si>
  <si>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</si>
  <si>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</si>
  <si>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</si>
  <si>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</si>
  <si>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</si>
  <si>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</si>
  <si>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</si>
  <si>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</si>
  <si>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</si>
  <si>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</si>
  <si>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</si>
  <si>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</si>
  <si>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</si>
  <si>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</si>
  <si>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</si>
  <si>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</si>
  <si>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</si>
  <si>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</si>
  <si>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</si>
  <si>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</si>
  <si>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</si>
  <si>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</si>
  <si>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</si>
  <si>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</si>
  <si>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</si>
  <si>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</si>
  <si>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</si>
  <si>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</si>
  <si>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</si>
  <si>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</si>
  <si>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</si>
  <si>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</si>
  <si>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</si>
  <si>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</si>
  <si>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</si>
  <si>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</si>
  <si>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</si>
  <si>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</si>
  <si>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</si>
  <si>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</si>
  <si>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</si>
  <si>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</si>
  <si>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</si>
  <si>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</si>
  <si>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</si>
  <si>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</si>
  <si>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</si>
  <si>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</si>
  <si>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</si>
  <si>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</si>
  <si>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</si>
  <si>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</si>
  <si>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</si>
  <si>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</si>
  <si>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</si>
  <si>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</si>
  <si>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</si>
  <si>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</si>
  <si>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</si>
  <si>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</si>
  <si>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</si>
  <si>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</si>
  <si>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</si>
  <si>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</si>
  <si>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</si>
  <si>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</si>
  <si>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</si>
  <si>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</si>
  <si>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</si>
  <si>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</si>
  <si>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</si>
  <si>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</si>
  <si>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</si>
  <si>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</si>
  <si>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</si>
  <si>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</si>
  <si>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</si>
  <si>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</si>
  <si>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</si>
  <si>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</si>
  <si>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</si>
  <si>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</si>
  <si>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</si>
  <si>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</si>
  <si>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</si>
  <si>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</si>
  <si>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</si>
  <si>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</si>
  <si>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</si>
  <si>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</si>
  <si>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</si>
  <si>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</si>
  <si>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</si>
  <si>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</si>
  <si>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</si>
  <si>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</si>
  <si>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</si>
  <si>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</si>
  <si>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</si>
  <si>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</si>
  <si>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</si>
  <si>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</si>
  <si>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</si>
  <si>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</si>
  <si>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</si>
  <si>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</si>
  <si>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</si>
  <si>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</si>
  <si>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</si>
  <si>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</si>
  <si>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</si>
  <si>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</si>
  <si>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</si>
  <si>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</si>
  <si>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</si>
  <si>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</si>
  <si>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</si>
  <si>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</si>
  <si>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</si>
  <si>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</si>
  <si>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</si>
  <si>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</si>
  <si>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</si>
  <si>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</si>
  <si>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</si>
  <si>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</si>
  <si>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</si>
  <si>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</si>
  <si>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</si>
  <si>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</si>
  <si>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</si>
  <si>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</si>
  <si>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</si>
  <si>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</si>
  <si>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</si>
  <si>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</si>
  <si>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</si>
  <si>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</si>
  <si>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</si>
  <si>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</si>
  <si>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</si>
  <si>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</si>
  <si>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</si>
  <si>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</si>
  <si>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</si>
  <si>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</si>
  <si>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</si>
  <si>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</si>
  <si>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</si>
  <si>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</si>
  <si>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</si>
  <si>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</si>
  <si>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</si>
  <si>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</si>
  <si>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</si>
  <si>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</si>
  <si>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</si>
  <si>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</si>
  <si>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</si>
  <si>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</si>
  <si>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</si>
  <si>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</si>
  <si>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</si>
  <si>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</si>
  <si>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</si>
  <si>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</si>
  <si>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</si>
  <si>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</si>
  <si>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</si>
  <si>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</si>
  <si>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</si>
  <si>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</si>
  <si>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</si>
  <si>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</si>
  <si>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</si>
  <si>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</si>
  <si>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</si>
  <si>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</si>
  <si>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</si>
  <si>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</si>
  <si>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</si>
  <si>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</si>
  <si>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</si>
  <si>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</si>
  <si>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</si>
  <si>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</si>
  <si>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</si>
  <si>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</si>
  <si>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</si>
  <si>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</si>
  <si>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</si>
  <si>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</si>
  <si>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</si>
  <si>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</si>
  <si>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</si>
  <si>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</si>
  <si>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</si>
  <si>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</si>
  <si>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</si>
  <si>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</si>
  <si>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</si>
  <si>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</si>
  <si>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</si>
  <si>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</si>
  <si>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</si>
  <si>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</si>
  <si>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</si>
  <si>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</si>
  <si>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</si>
  <si>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</si>
  <si>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</si>
  <si>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</si>
  <si>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</si>
  <si>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</si>
  <si>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</si>
  <si>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</si>
  <si>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</si>
  <si>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</si>
  <si>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</si>
  <si>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</si>
  <si>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</si>
  <si>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</si>
  <si>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</si>
  <si>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</si>
  <si>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</si>
  <si>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</si>
  <si>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</si>
  <si>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</si>
  <si>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</si>
  <si>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</si>
  <si>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</si>
  <si>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</si>
  <si>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</si>
  <si>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</si>
  <si>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</si>
  <si>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</si>
  <si>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</si>
  <si>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</si>
  <si>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</si>
  <si>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</si>
  <si>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</si>
  <si>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</si>
  <si>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</si>
  <si>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</si>
  <si>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</si>
  <si>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</si>
  <si>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</si>
  <si>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</si>
  <si>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</si>
  <si>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</si>
  <si>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</si>
  <si>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</si>
  <si>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</si>
  <si>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</si>
  <si>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</si>
  <si>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</si>
  <si>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</si>
  <si>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</si>
  <si>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</si>
  <si>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</si>
  <si>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</si>
  <si>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</si>
  <si>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</si>
  <si>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</si>
  <si>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</si>
  <si>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</si>
  <si>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</si>
  <si>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</si>
  <si>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</si>
  <si>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</si>
  <si>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</si>
  <si>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</si>
  <si>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</si>
  <si>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</si>
  <si>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</si>
  <si>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</si>
  <si>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</si>
  <si>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</si>
  <si>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</si>
  <si>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</si>
  <si>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</si>
  <si>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</si>
  <si>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</si>
  <si>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</si>
  <si>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</si>
  <si>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</si>
  <si>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</si>
  <si>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</si>
  <si>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</si>
  <si>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</si>
  <si>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</si>
  <si>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</si>
  <si>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</si>
  <si>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</si>
  <si>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</si>
  <si>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</si>
  <si>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</si>
  <si>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</si>
  <si>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</si>
  <si>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</si>
  <si>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</si>
  <si>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</si>
  <si>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</si>
  <si>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</si>
  <si>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</si>
  <si>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</si>
  <si>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</si>
  <si>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</si>
  <si>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</si>
  <si>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</si>
  <si>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</si>
  <si>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</si>
  <si>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</si>
  <si>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</si>
  <si>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</si>
  <si>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</si>
  <si>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</si>
  <si>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</si>
  <si>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</si>
  <si>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</si>
  <si>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</si>
  <si>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</si>
  <si>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</si>
  <si>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</si>
  <si>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</si>
  <si>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</si>
  <si>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</si>
  <si>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</si>
  <si>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</si>
  <si>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</si>
  <si>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</si>
  <si>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</si>
  <si>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</si>
  <si>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</si>
  <si>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</si>
  <si>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</si>
  <si>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</si>
  <si>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</si>
  <si>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</si>
  <si>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</si>
  <si>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</si>
  <si>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</si>
  <si>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</si>
  <si>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</si>
  <si>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</si>
  <si>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</si>
  <si>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</si>
  <si>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</si>
  <si>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</si>
  <si>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</si>
  <si>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</si>
  <si>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</si>
  <si>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</si>
  <si>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</si>
  <si>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</si>
  <si>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</si>
  <si>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</si>
  <si>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</si>
  <si>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</si>
  <si>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</si>
  <si>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</si>
  <si>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</si>
  <si>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</si>
  <si>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</si>
  <si>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</si>
  <si>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</si>
  <si>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</si>
  <si>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</si>
  <si>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</si>
  <si>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</si>
  <si>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</si>
  <si>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</si>
  <si>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</si>
  <si>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</si>
  <si>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</si>
  <si>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</si>
  <si>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</si>
  <si>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</si>
  <si>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</si>
  <si>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</si>
  <si>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</si>
  <si>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</si>
  <si>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</si>
  <si>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</si>
  <si>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</si>
  <si>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</si>
  <si>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</si>
  <si>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</si>
  <si>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</si>
  <si>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</si>
  <si>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</si>
  <si>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</si>
  <si>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</si>
  <si>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</si>
  <si>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</si>
  <si>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</si>
  <si>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</si>
  <si>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</si>
  <si>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</si>
  <si>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</si>
  <si>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</si>
  <si>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</si>
  <si>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</si>
  <si>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</si>
  <si>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</si>
  <si>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</si>
  <si>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</si>
  <si>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</si>
  <si>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</si>
  <si>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</si>
  <si>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</si>
  <si>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</si>
  <si>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</si>
  <si>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</si>
  <si>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</si>
  <si>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</si>
  <si>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</si>
  <si>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</si>
  <si>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</si>
  <si>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</si>
  <si>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</si>
  <si>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</si>
  <si>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</si>
  <si>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</si>
  <si>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</si>
  <si>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</si>
  <si>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</si>
  <si>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</si>
  <si>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</si>
  <si>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</si>
  <si>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</si>
  <si>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</si>
  <si>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</si>
  <si>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</si>
  <si>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</si>
  <si>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</si>
  <si>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</si>
  <si>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</si>
  <si>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</si>
  <si>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</si>
  <si>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</si>
  <si>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</si>
  <si>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</si>
  <si>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</si>
  <si>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</si>
  <si>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</si>
  <si>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</si>
  <si>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</si>
  <si>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</si>
  <si>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</si>
  <si>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</si>
  <si>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</si>
  <si>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</si>
  <si>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</si>
  <si>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</si>
  <si>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</si>
  <si>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</si>
  <si>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</si>
  <si>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</si>
  <si>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</si>
  <si>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</si>
  <si>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</si>
  <si>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</si>
  <si>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</si>
  <si>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</si>
  <si>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</si>
  <si>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</si>
  <si>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</si>
  <si>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</si>
  <si>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</si>
  <si>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</si>
  <si>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</si>
  <si>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</si>
  <si>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</si>
  <si>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</si>
  <si>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</si>
  <si>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</si>
  <si>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</si>
  <si>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</si>
  <si>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</si>
  <si>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</si>
  <si>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</si>
  <si>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</si>
  <si>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</si>
  <si>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</si>
  <si>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</si>
  <si>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</si>
  <si>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</si>
  <si>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</si>
  <si>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</si>
  <si>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</si>
  <si>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</si>
  <si>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</si>
  <si>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</si>
  <si>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</si>
  <si>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</si>
  <si>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</si>
  <si>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</si>
  <si>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</si>
  <si>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</si>
  <si>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</si>
  <si>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</si>
  <si>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</si>
  <si>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</si>
  <si>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</si>
  <si>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</si>
  <si>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</si>
  <si>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</si>
  <si>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</si>
  <si>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</si>
  <si>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</si>
  <si>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</si>
  <si>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</si>
  <si>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</si>
  <si>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</si>
  <si>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</si>
  <si>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</si>
  <si>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</si>
  <si>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</si>
  <si>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</si>
  <si>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</si>
  <si>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</si>
  <si>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</si>
  <si>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</si>
  <si>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</si>
  <si>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</si>
  <si>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</si>
  <si>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</si>
  <si>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</si>
  <si>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</si>
  <si>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</si>
  <si>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</si>
  <si>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</si>
  <si>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</si>
  <si>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</si>
  <si>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</si>
  <si>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</si>
  <si>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</si>
  <si>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</si>
  <si>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</si>
  <si>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</si>
  <si>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</si>
  <si>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</si>
  <si>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</si>
  <si>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</si>
  <si>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</si>
  <si>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</si>
  <si>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</si>
  <si>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</si>
  <si>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</si>
  <si>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</si>
  <si>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</si>
  <si>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</si>
  <si>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</si>
  <si>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</si>
  <si>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</si>
  <si>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</si>
  <si>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</si>
  <si>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</si>
  <si>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</si>
  <si>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</si>
  <si>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</si>
  <si>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</si>
  <si>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</si>
  <si>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</si>
  <si>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</si>
  <si>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</si>
  <si>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</si>
  <si>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</si>
  <si>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</si>
  <si>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</si>
  <si>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</si>
  <si>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</si>
  <si>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</si>
  <si>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</si>
  <si>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</si>
  <si>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</si>
  <si>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</si>
  <si>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</si>
  <si>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</si>
  <si>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</si>
  <si>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</si>
  <si>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</si>
  <si>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</si>
  <si>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</si>
  <si>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</si>
  <si>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</si>
  <si>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</si>
  <si>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</si>
  <si>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</si>
  <si>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</si>
  <si>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</si>
  <si>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</si>
  <si>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</si>
  <si>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</si>
  <si>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</si>
  <si>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</si>
  <si>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</si>
  <si>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</si>
  <si>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</si>
  <si>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</si>
  <si>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</si>
  <si>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</si>
  <si>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</si>
  <si>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</si>
  <si>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</si>
  <si>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</si>
  <si>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</si>
  <si>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</si>
  <si>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</si>
  <si>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</si>
  <si>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</si>
  <si>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</si>
  <si>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</si>
  <si>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</si>
  <si>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</si>
  <si>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</si>
  <si>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</si>
  <si>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</si>
  <si>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</si>
  <si>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</si>
  <si>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</si>
  <si>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</si>
  <si>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</si>
  <si>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</si>
  <si>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</si>
  <si>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</si>
  <si>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</si>
  <si>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</si>
  <si>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</si>
  <si>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</si>
  <si>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</si>
  <si>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</si>
  <si>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</si>
  <si>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</si>
  <si>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</si>
  <si>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</si>
  <si>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</si>
  <si>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</si>
  <si>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</si>
  <si>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</si>
  <si>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</si>
  <si>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</si>
  <si>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</si>
  <si>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</si>
  <si>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</si>
  <si>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</si>
  <si>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</si>
  <si>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</si>
  <si>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</si>
  <si>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</si>
  <si>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</si>
  <si>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</si>
  <si>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</si>
  <si>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</si>
  <si>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</si>
  <si>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</si>
  <si>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</si>
  <si>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</si>
  <si>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</si>
  <si>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</si>
  <si>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</si>
  <si>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</si>
  <si>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</si>
  <si>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</si>
  <si>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</si>
  <si>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</si>
  <si>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</si>
  <si>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</si>
  <si>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</si>
  <si>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</si>
  <si>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</si>
  <si>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</si>
  <si>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</si>
  <si>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</si>
  <si>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</si>
  <si>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</si>
  <si>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</si>
  <si>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</si>
  <si>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</si>
  <si>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</si>
  <si>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</si>
  <si>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</si>
  <si>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</si>
  <si>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</si>
  <si>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</si>
  <si>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</si>
  <si>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</si>
  <si>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</si>
  <si>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</si>
  <si>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</si>
  <si>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</si>
  <si>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</si>
  <si>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</si>
  <si>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</si>
  <si>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</si>
  <si>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</si>
  <si>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</si>
  <si>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</si>
  <si>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</si>
  <si>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</si>
  <si>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</si>
  <si>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</si>
  <si>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</si>
  <si>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</si>
  <si>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</si>
  <si>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</si>
  <si>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</si>
  <si>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</si>
  <si>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</si>
  <si>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</si>
  <si>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</si>
  <si>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</si>
  <si>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</si>
  <si>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</si>
  <si>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</si>
  <si>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</si>
  <si>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</si>
  <si>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</si>
  <si>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</si>
  <si>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</si>
  <si>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</si>
  <si>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</si>
  <si>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</si>
  <si>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</si>
  <si>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</si>
  <si>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</si>
  <si>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</si>
  <si>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</si>
  <si>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</si>
  <si>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</si>
  <si>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</si>
  <si>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</si>
  <si>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</si>
  <si>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</si>
  <si>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</si>
  <si>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</si>
  <si>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</si>
  <si>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</si>
  <si>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</si>
  <si>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</si>
  <si>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</si>
  <si>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</si>
  <si>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</si>
  <si>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</si>
  <si>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</si>
  <si>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</si>
  <si>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</si>
  <si>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</si>
  <si>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</si>
  <si>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</si>
  <si>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</si>
  <si>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</si>
  <si>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</si>
  <si>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</si>
  <si>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</si>
  <si>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</si>
  <si>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</si>
  <si>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</si>
  <si>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</si>
  <si>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</si>
  <si>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</si>
  <si>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</si>
  <si>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</si>
  <si>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</si>
  <si>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</si>
  <si>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</si>
  <si>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</si>
  <si>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</si>
  <si>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</si>
  <si>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</si>
  <si>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</si>
  <si>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</si>
  <si>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</si>
  <si>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</si>
  <si>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</si>
  <si>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</si>
  <si>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</si>
  <si>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</si>
  <si>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</si>
  <si>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</si>
  <si>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</si>
  <si>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</si>
  <si>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</si>
  <si>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</si>
  <si>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</si>
  <si>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</si>
  <si>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</si>
  <si>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</si>
  <si>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</si>
  <si>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</si>
  <si>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</si>
  <si>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</si>
  <si>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</si>
  <si>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</si>
  <si>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</si>
  <si>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</si>
  <si>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</si>
  <si>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</si>
  <si>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</si>
  <si>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</si>
  <si>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</si>
  <si>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</si>
  <si>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</si>
  <si>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</si>
  <si>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</si>
  <si>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</si>
  <si>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</si>
  <si>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</si>
  <si>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</si>
  <si>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</si>
  <si>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</si>
  <si>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</si>
  <si>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</si>
  <si>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</si>
  <si>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</si>
  <si>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</si>
  <si>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</si>
  <si>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</si>
  <si>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</si>
  <si>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</si>
  <si>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</si>
  <si>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</si>
  <si>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</si>
  <si>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</si>
  <si>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</si>
  <si>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</si>
  <si>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</si>
  <si>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</si>
  <si>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</si>
  <si>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</si>
  <si>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</si>
  <si>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</si>
  <si>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</si>
  <si>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</si>
  <si>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</si>
  <si>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</si>
  <si>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</si>
  <si>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</si>
  <si>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</si>
  <si>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</si>
  <si>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</si>
  <si>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</si>
  <si>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</si>
  <si>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</si>
  <si>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</si>
  <si>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</si>
  <si>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</si>
  <si>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</si>
  <si>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</si>
  <si>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</si>
  <si>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</si>
  <si>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</si>
  <si>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</si>
  <si>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</si>
  <si>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</si>
  <si>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</si>
  <si>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</si>
  <si>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</si>
  <si>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</si>
  <si>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</si>
  <si>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</si>
  <si>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</si>
  <si>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</si>
  <si>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</si>
  <si>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</si>
  <si>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</si>
  <si>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</si>
  <si>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</si>
  <si>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</si>
  <si>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</si>
  <si>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</si>
  <si>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</si>
  <si>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</si>
  <si>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</si>
  <si>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</si>
  <si>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</si>
  <si>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</si>
  <si>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</si>
  <si>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</si>
  <si>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</si>
  <si>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</si>
  <si>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</si>
  <si>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</si>
  <si>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</si>
  <si>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</si>
  <si>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</si>
  <si>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</si>
  <si>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</si>
  <si>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</si>
  <si>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</si>
  <si>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</si>
  <si>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</si>
  <si>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</si>
  <si>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</si>
  <si>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</si>
  <si>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</si>
  <si>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</si>
  <si>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</si>
  <si>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</si>
  <si>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</si>
  <si>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</si>
  <si>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</si>
  <si>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</si>
  <si>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</si>
  <si>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</si>
  <si>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</si>
  <si>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</si>
  <si>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</si>
  <si>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</si>
  <si>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</si>
  <si>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</si>
  <si>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</si>
  <si>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</si>
  <si>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</si>
  <si>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</si>
  <si>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</si>
  <si>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</si>
  <si>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</si>
  <si>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</si>
  <si>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</si>
  <si>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</si>
  <si>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</si>
  <si>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</si>
  <si>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</si>
  <si>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</si>
  <si>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</si>
  <si>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</si>
  <si>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</si>
  <si>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</si>
  <si>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</si>
  <si>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</si>
  <si>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</si>
  <si>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</si>
  <si>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</si>
  <si>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</si>
  <si>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</si>
  <si>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</si>
  <si>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</si>
  <si>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</si>
  <si>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</si>
  <si>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</si>
  <si>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</si>
  <si>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</si>
  <si>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</si>
  <si>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</si>
  <si>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</si>
  <si>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</si>
  <si>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</si>
  <si>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</si>
  <si>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</si>
  <si>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</si>
  <si>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</si>
  <si>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</si>
  <si>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</si>
  <si>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</si>
  <si>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</si>
  <si>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</si>
  <si>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</si>
  <si>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</si>
  <si>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</si>
  <si>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</si>
  <si>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</si>
  <si>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</si>
  <si>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</si>
  <si>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</si>
  <si>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</si>
  <si>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</si>
  <si>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</si>
  <si>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</si>
  <si>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</si>
  <si>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</si>
  <si>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</si>
  <si>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</si>
  <si>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</si>
  <si>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</si>
  <si>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</si>
  <si>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</si>
  <si>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</si>
  <si>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</si>
  <si>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</si>
  <si>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</si>
  <si>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</si>
  <si>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</si>
  <si>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</si>
  <si>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</si>
  <si>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</si>
  <si>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</si>
  <si>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</si>
  <si>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</si>
  <si>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</si>
  <si>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</si>
  <si>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</si>
  <si>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</si>
  <si>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</si>
  <si>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</si>
  <si>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</si>
  <si>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</si>
  <si>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</si>
  <si>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</si>
  <si>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</si>
  <si>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</si>
  <si>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</si>
  <si>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</si>
  <si>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</si>
  <si>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</si>
  <si>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</si>
  <si>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</si>
  <si>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</si>
  <si>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</si>
  <si>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</si>
  <si>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</si>
  <si>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</si>
  <si>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</si>
  <si>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</si>
  <si>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</si>
  <si>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</si>
  <si>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</si>
  <si>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</si>
  <si>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</si>
  <si>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</si>
  <si>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</si>
  <si>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</si>
  <si>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</si>
  <si>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</si>
  <si>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</si>
  <si>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</si>
  <si>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</si>
  <si>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</si>
  <si>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</si>
  <si>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</si>
  <si>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</si>
  <si>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</si>
  <si>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</si>
  <si>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</si>
  <si>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</si>
  <si>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</si>
  <si>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</si>
  <si>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</si>
  <si>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</si>
  <si>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</si>
  <si>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</si>
  <si>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</si>
  <si>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</si>
  <si>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</si>
  <si>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</si>
  <si>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</si>
  <si>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</si>
  <si>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</si>
  <si>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</si>
  <si>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</si>
  <si>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</si>
  <si>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</si>
  <si>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</si>
  <si>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</si>
  <si>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</si>
  <si>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</si>
  <si>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</si>
  <si>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</si>
  <si>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</si>
  <si>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</si>
  <si>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</si>
  <si>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</si>
  <si>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</si>
  <si>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</si>
  <si>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</si>
  <si>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</si>
  <si>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</si>
  <si>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</si>
  <si>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</si>
  <si>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</si>
  <si>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</si>
  <si>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</si>
  <si>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</si>
  <si>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</si>
  <si>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</si>
  <si>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</si>
  <si>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</si>
  <si>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</si>
  <si>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</si>
  <si>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</si>
  <si>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</si>
  <si>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</si>
  <si>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</si>
  <si>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</si>
  <si>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</si>
  <si>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</si>
  <si>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</si>
  <si>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</si>
  <si>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</si>
  <si>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</si>
  <si>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</si>
  <si>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</si>
  <si>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</si>
  <si>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</si>
  <si>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</si>
  <si>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</si>
  <si>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</si>
  <si>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</si>
  <si>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</si>
  <si>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</si>
  <si>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</si>
  <si>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</si>
  <si>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</si>
  <si>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</si>
  <si>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</si>
  <si>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</si>
  <si>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</si>
  <si>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</si>
  <si>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</si>
  <si>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</si>
  <si>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</si>
  <si>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</si>
  <si>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</si>
  <si>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</si>
  <si>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</si>
  <si>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</si>
  <si>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</si>
  <si>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</si>
  <si>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</si>
  <si>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</si>
  <si>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</si>
  <si>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</si>
  <si>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</si>
  <si>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</si>
  <si>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</si>
  <si>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</si>
  <si>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</si>
  <si>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</si>
  <si>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</si>
  <si>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</si>
  <si>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</si>
  <si>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</si>
  <si>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</si>
  <si>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</si>
  <si>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</si>
  <si>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</si>
  <si>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</si>
  <si>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</si>
  <si>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</si>
  <si>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</si>
  <si>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</si>
  <si>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</si>
  <si>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</si>
  <si>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</si>
  <si>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</si>
  <si>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</si>
  <si>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</si>
  <si>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</si>
  <si>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</si>
  <si>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</si>
  <si>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</si>
  <si>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</si>
  <si>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</si>
  <si>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</si>
  <si>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</si>
  <si>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</si>
  <si>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</si>
  <si>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</si>
  <si>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</si>
  <si>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</si>
  <si>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</si>
  <si>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</si>
  <si>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</si>
  <si>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</si>
  <si>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</si>
  <si>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</si>
  <si>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</si>
  <si>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</si>
  <si>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</si>
  <si>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</si>
  <si>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</si>
  <si>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</si>
  <si>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</si>
  <si>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</si>
  <si>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</si>
  <si>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</si>
  <si>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</si>
  <si>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</si>
  <si>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</si>
  <si>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</si>
  <si>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</si>
  <si>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</si>
  <si>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</si>
  <si>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</si>
  <si>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</si>
  <si>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</si>
  <si>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</si>
  <si>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</si>
  <si>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</si>
  <si>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</si>
  <si>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</si>
  <si>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</si>
  <si>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</si>
  <si>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</si>
  <si>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</si>
  <si>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</si>
  <si>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</si>
  <si>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</si>
  <si>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</si>
  <si>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</si>
  <si>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</si>
  <si>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</si>
  <si>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</si>
  <si>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</si>
  <si>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</si>
  <si>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</si>
  <si>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</si>
  <si>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</si>
  <si>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</si>
  <si>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</si>
  <si>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</si>
  <si>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</si>
  <si>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</si>
  <si>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</si>
  <si>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</si>
  <si>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</si>
  <si>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</si>
  <si>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</si>
  <si>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</si>
  <si>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</si>
  <si>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</si>
  <si>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</si>
  <si>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</si>
  <si>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</si>
  <si>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</si>
  <si>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</si>
  <si>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</si>
  <si>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</si>
  <si>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</si>
  <si>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</si>
  <si>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</si>
  <si>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</si>
  <si>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</si>
  <si>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</si>
  <si>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</si>
  <si>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</si>
  <si>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</si>
  <si>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</si>
  <si>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</si>
  <si>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</si>
  <si>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</si>
  <si>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</si>
  <si>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</si>
  <si>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</si>
  <si>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</si>
  <si>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</si>
  <si>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</si>
  <si>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</si>
  <si>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</si>
  <si>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</si>
  <si>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</si>
  <si>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</si>
  <si>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</si>
  <si>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</si>
  <si>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</si>
  <si>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</si>
  <si>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</si>
  <si>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</si>
  <si>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</si>
  <si>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</si>
  <si>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</si>
  <si>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</si>
  <si>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</si>
  <si>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</si>
  <si>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</si>
  <si>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</si>
  <si>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</si>
  <si>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</si>
  <si>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</si>
  <si>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</si>
  <si>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</si>
  <si>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</si>
  <si>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</si>
  <si>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</si>
  <si>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</si>
  <si>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</si>
  <si>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</si>
  <si>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</si>
  <si>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</si>
  <si>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</si>
  <si>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</si>
  <si>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</si>
  <si>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</si>
  <si>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</si>
  <si>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</si>
  <si>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</si>
  <si>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</si>
  <si>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</si>
  <si>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</si>
  <si>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</si>
  <si>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</si>
  <si>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</si>
  <si>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</si>
  <si>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</si>
  <si>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</si>
  <si>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</si>
  <si>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</si>
  <si>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</si>
  <si>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</si>
  <si>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</si>
  <si>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</si>
  <si>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</si>
  <si>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</si>
  <si>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</si>
  <si>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</si>
  <si>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</si>
  <si>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</si>
  <si>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</si>
  <si>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</si>
  <si>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</si>
  <si>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</si>
  <si>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</si>
  <si>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</si>
  <si>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</si>
  <si>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</si>
  <si>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</si>
  <si>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</si>
  <si>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</si>
  <si>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</si>
  <si>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</si>
  <si>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</si>
  <si>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</si>
  <si>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</si>
  <si>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</si>
  <si>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</si>
  <si>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</si>
  <si>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</si>
  <si>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</si>
  <si>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</si>
  <si>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</si>
  <si>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</si>
  <si>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</si>
  <si>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</si>
  <si>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</si>
  <si>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</si>
  <si>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</si>
  <si>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</si>
  <si>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</si>
  <si>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</si>
  <si>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</si>
  <si>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</si>
  <si>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</si>
  <si>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</si>
  <si>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</si>
  <si>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</si>
  <si>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</si>
  <si>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</si>
  <si>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</si>
  <si>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</si>
  <si>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</si>
  <si>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</si>
  <si>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</si>
  <si>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</si>
  <si>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</si>
  <si>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</si>
  <si>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</si>
  <si>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</si>
  <si>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</si>
  <si>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</si>
  <si>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</si>
  <si>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</si>
  <si>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</si>
  <si>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</si>
  <si>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</si>
  <si>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</si>
  <si>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</si>
  <si>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</si>
  <si>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</si>
  <si>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</si>
  <si>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</si>
  <si>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</si>
  <si>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</si>
  <si>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</si>
  <si>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</si>
  <si>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</si>
  <si>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</si>
  <si>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</si>
  <si>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</si>
  <si>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</si>
  <si>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</si>
  <si>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</si>
  <si>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</si>
  <si>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</si>
  <si>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</si>
  <si>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</si>
  <si>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</si>
  <si>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</si>
  <si>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</si>
  <si>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</si>
  <si>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</si>
  <si>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</si>
  <si>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</si>
  <si>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</si>
  <si>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</si>
  <si>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</si>
  <si>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</si>
  <si>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</si>
  <si>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</si>
  <si>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</si>
  <si>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</si>
  <si>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</si>
  <si>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</si>
  <si>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</si>
  <si>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</si>
  <si>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</si>
  <si>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</si>
  <si>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</si>
  <si>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</si>
  <si>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</si>
  <si>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</si>
  <si>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</si>
  <si>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</si>
  <si>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</si>
  <si>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</si>
  <si>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</si>
  <si>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</si>
  <si>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</si>
  <si>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</si>
  <si>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</si>
  <si>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</si>
  <si>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</si>
  <si>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</si>
  <si>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</si>
  <si>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</si>
  <si>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</si>
  <si>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</si>
  <si>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</si>
  <si>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</si>
  <si>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</si>
  <si>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</si>
  <si>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</si>
  <si>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</si>
  <si>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</si>
  <si>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</si>
  <si>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</si>
  <si>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</si>
  <si>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</si>
  <si>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</si>
  <si>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</si>
  <si>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</si>
  <si>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</si>
  <si>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</si>
  <si>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</si>
  <si>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</si>
  <si>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</si>
  <si>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</si>
  <si>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</si>
  <si>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</si>
  <si>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</si>
  <si>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</si>
  <si>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</si>
  <si>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</si>
  <si>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</si>
  <si>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</si>
  <si>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</si>
  <si>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</si>
  <si>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</si>
  <si>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</si>
  <si>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</si>
  <si>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</si>
  <si>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</si>
  <si>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</si>
  <si>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</si>
  <si>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</si>
  <si>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</si>
  <si>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</si>
  <si>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</si>
  <si>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</si>
  <si>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</si>
  <si>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</si>
  <si>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</si>
  <si>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</si>
  <si>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</si>
  <si>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</si>
  <si>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</si>
  <si>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</si>
  <si>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</si>
  <si>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</si>
  <si>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</si>
  <si>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</si>
  <si>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</si>
  <si>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</si>
  <si>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</si>
  <si>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</si>
  <si>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</si>
  <si>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</si>
  <si>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</si>
  <si>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</si>
  <si>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</si>
  <si>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</si>
  <si>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</si>
  <si>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</si>
  <si>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</si>
  <si>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</si>
  <si>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</si>
  <si>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</si>
  <si>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</si>
  <si>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</si>
  <si>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</si>
  <si>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</si>
  <si>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</si>
  <si>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</si>
  <si>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</si>
  <si>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</si>
  <si>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</si>
  <si>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</si>
  <si>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</si>
  <si>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</si>
  <si>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</si>
  <si>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</si>
  <si>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</si>
  <si>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</si>
  <si>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</si>
  <si>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</si>
  <si>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</si>
  <si>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</si>
  <si>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</si>
  <si>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</si>
  <si>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</si>
  <si>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</si>
  <si>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</si>
  <si>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</si>
  <si>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</si>
  <si>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</si>
  <si>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</si>
  <si>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</si>
  <si>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</si>
  <si>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</si>
  <si>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</si>
  <si>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</si>
  <si>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</si>
  <si>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</si>
  <si>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</si>
  <si>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</si>
  <si>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</si>
  <si>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</si>
  <si>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</si>
  <si>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</si>
  <si>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</si>
  <si>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</si>
  <si>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</si>
  <si>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</si>
  <si>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</si>
  <si>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</si>
  <si>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</si>
  <si>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</si>
  <si>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</si>
  <si>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</si>
  <si>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</si>
  <si>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</si>
  <si>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</si>
  <si>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</si>
  <si>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</si>
  <si>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</si>
  <si>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</si>
  <si>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</si>
  <si>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</si>
  <si>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</si>
  <si>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</si>
  <si>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</si>
  <si>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</si>
  <si>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</si>
  <si>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</si>
  <si>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</si>
  <si>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</si>
  <si>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</si>
  <si>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</si>
  <si>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</si>
  <si>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</si>
  <si>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</si>
  <si>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</si>
  <si>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</si>
  <si>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</si>
  <si>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</si>
  <si>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</si>
  <si>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</si>
  <si>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</si>
  <si>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</si>
  <si>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</si>
  <si>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</si>
  <si>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</si>
  <si>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</si>
  <si>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</si>
  <si>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</si>
  <si>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</si>
  <si>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</si>
  <si>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</si>
  <si>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</si>
  <si>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</si>
  <si>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</si>
  <si>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</si>
  <si>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</si>
  <si>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</si>
  <si>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</si>
  <si>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</si>
  <si>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</si>
  <si>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</si>
  <si>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</si>
  <si>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</si>
  <si>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</si>
  <si>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</si>
  <si>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</si>
  <si>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</si>
  <si>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</si>
  <si>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</si>
  <si>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</si>
  <si>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</si>
  <si>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</si>
  <si>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</si>
  <si>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</si>
  <si>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</si>
  <si>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</si>
  <si>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</si>
  <si>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</si>
  <si>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</si>
  <si>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</si>
  <si>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</si>
  <si>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</si>
  <si>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</si>
  <si>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</si>
  <si>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</si>
  <si>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</si>
  <si>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</si>
  <si>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</si>
  <si>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</si>
  <si>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</si>
  <si>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</si>
  <si>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</si>
  <si>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</si>
  <si>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</si>
  <si>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</si>
  <si>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</si>
  <si>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</si>
  <si>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</si>
  <si>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</si>
  <si>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</si>
  <si>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</si>
  <si>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</si>
  <si>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</si>
  <si>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</si>
  <si>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</si>
  <si>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</si>
  <si>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</si>
  <si>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</si>
  <si>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</si>
  <si>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</si>
  <si>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</si>
  <si>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</si>
  <si>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</si>
  <si>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</si>
  <si>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</si>
  <si>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</si>
  <si>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</si>
  <si>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</si>
  <si>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</si>
  <si>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</si>
  <si>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</si>
  <si>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</si>
  <si>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</si>
  <si>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</si>
  <si>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</si>
  <si>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</si>
  <si>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</si>
  <si>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</si>
  <si>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</si>
  <si>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</si>
  <si>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</si>
  <si>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</si>
  <si>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</si>
  <si>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</si>
  <si>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</si>
  <si>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</si>
  <si>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</si>
  <si>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</si>
  <si>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</si>
  <si>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</si>
  <si>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</si>
  <si>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</si>
  <si>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</si>
  <si>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</si>
  <si>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</si>
  <si>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</si>
  <si>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</si>
  <si>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</si>
  <si>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</si>
  <si>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</si>
  <si>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</si>
  <si>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</si>
  <si>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</si>
  <si>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</si>
  <si>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</si>
  <si>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</si>
  <si>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</si>
  <si>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</si>
  <si>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</si>
  <si>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</si>
  <si>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</si>
  <si>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</si>
  <si>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</si>
  <si>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</si>
  <si>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</si>
  <si>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</si>
  <si>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</si>
  <si>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</si>
  <si>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</si>
  <si>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</si>
  <si>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</si>
  <si>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</si>
  <si>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</si>
  <si>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</si>
  <si>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</si>
  <si>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</si>
  <si>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</si>
  <si>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</si>
  <si>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</si>
  <si>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</si>
  <si>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</si>
  <si>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</si>
  <si>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</si>
  <si>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</si>
  <si>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</si>
  <si>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</si>
  <si>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</si>
  <si>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</si>
  <si>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</si>
  <si>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</si>
  <si>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</si>
  <si>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</si>
  <si>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</si>
  <si>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</si>
  <si>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</si>
  <si>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</si>
  <si>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</si>
  <si>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</si>
  <si>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</si>
  <si>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</si>
  <si>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</si>
  <si>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</si>
  <si>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</si>
  <si>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</si>
  <si>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</si>
  <si>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</si>
  <si>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</si>
  <si>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</si>
  <si>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</si>
  <si>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</si>
  <si>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</si>
  <si>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</si>
  <si>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</si>
  <si>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</si>
  <si>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</si>
  <si>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</si>
  <si>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</si>
  <si>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</si>
  <si>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</si>
  <si>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</si>
  <si>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</si>
  <si>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</si>
  <si>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</si>
  <si>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</si>
  <si>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</si>
  <si>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</si>
  <si>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</si>
  <si>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</si>
  <si>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</si>
  <si>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</si>
  <si>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</si>
  <si>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</si>
  <si>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</si>
  <si>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</si>
  <si>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</si>
  <si>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</si>
  <si>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</si>
  <si>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</si>
  <si>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</si>
  <si>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</si>
  <si>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</si>
  <si>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</si>
  <si>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</si>
  <si>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</si>
  <si>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</si>
  <si>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</si>
  <si>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</si>
  <si>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</si>
  <si>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</si>
  <si>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</si>
  <si>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</si>
  <si>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</si>
  <si>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</si>
  <si>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</si>
  <si>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</si>
  <si>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</si>
  <si>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</si>
  <si>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</si>
  <si>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</si>
  <si>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</si>
  <si>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</si>
  <si>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</si>
  <si>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</si>
  <si>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</si>
  <si>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</si>
  <si>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</si>
  <si>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</si>
  <si>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</si>
  <si>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</si>
  <si>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</si>
  <si>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</si>
  <si>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</si>
  <si>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</si>
  <si>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</si>
  <si>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</si>
  <si>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</si>
  <si>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</si>
  <si>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</si>
  <si>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</si>
  <si>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</si>
  <si>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</si>
  <si>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</si>
  <si>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</si>
  <si>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</si>
  <si>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</si>
  <si>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</si>
  <si>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</si>
  <si>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</si>
  <si>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</si>
  <si>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</si>
  <si>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</si>
  <si>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</si>
  <si>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</si>
  <si>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</si>
  <si>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</si>
  <si>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</si>
  <si>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</si>
  <si>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</si>
  <si>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</si>
  <si>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</si>
  <si>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</si>
  <si>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</si>
  <si>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</si>
  <si>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</si>
  <si>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</si>
  <si>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</si>
  <si>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</si>
  <si>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</si>
  <si>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</si>
  <si>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</si>
  <si>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</si>
  <si>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</si>
  <si>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</si>
  <si>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</si>
  <si>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</si>
  <si>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</si>
  <si>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</si>
  <si>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</si>
  <si>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</si>
  <si>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</si>
  <si>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</si>
  <si>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</si>
  <si>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</si>
  <si>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</si>
  <si>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</si>
  <si>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</si>
  <si>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</si>
  <si>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</si>
  <si>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</si>
  <si>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</si>
  <si>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</si>
  <si>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</si>
  <si>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</si>
  <si>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</si>
  <si>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</si>
  <si>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</si>
  <si>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</si>
  <si>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</si>
  <si>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</si>
  <si>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</si>
  <si>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</si>
  <si>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</si>
  <si>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</si>
  <si>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</si>
  <si>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</si>
  <si>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</si>
  <si>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</si>
  <si>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</si>
  <si>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</si>
  <si>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</si>
  <si>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</si>
  <si>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</si>
  <si>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</si>
  <si>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</si>
  <si>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</si>
  <si>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</si>
  <si>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</si>
  <si>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</si>
  <si>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</si>
  <si>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</si>
  <si>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</si>
  <si>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</si>
  <si>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</si>
  <si>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</si>
  <si>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</si>
  <si>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</si>
  <si>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</si>
  <si>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</si>
  <si>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</si>
  <si>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</si>
  <si>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</si>
  <si>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</si>
  <si>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</si>
  <si>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</si>
  <si>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</si>
  <si>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</si>
  <si>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</si>
  <si>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</si>
  <si>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</si>
  <si>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</si>
  <si>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</si>
  <si>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</si>
  <si>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</si>
  <si>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</si>
  <si>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</si>
  <si>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</si>
  <si>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</si>
  <si>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</si>
  <si>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</si>
  <si>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</si>
  <si>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</si>
  <si>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</si>
  <si>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</si>
  <si>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</si>
  <si>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</si>
  <si>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</si>
  <si>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</si>
  <si>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</si>
  <si>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</si>
  <si>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</si>
  <si>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</si>
  <si>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</si>
  <si>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</si>
  <si>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</si>
  <si>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</si>
  <si>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</si>
  <si>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</si>
  <si>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</si>
  <si>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</si>
  <si>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</si>
  <si>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</si>
  <si>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</si>
  <si>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</si>
  <si>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</si>
  <si>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</si>
  <si>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</si>
  <si>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</si>
  <si>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</si>
  <si>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</si>
  <si>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</si>
  <si>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</si>
  <si>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</si>
  <si>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</si>
  <si>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</si>
  <si>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</si>
  <si>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</si>
  <si>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</si>
  <si>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</si>
  <si>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</si>
  <si>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</si>
  <si>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</si>
  <si>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</si>
  <si>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</si>
  <si>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</si>
  <si>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</si>
  <si>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</si>
  <si>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</si>
  <si>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</si>
  <si>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</si>
  <si>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</si>
  <si>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</si>
  <si>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</si>
  <si>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</si>
  <si>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</si>
  <si>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</si>
  <si>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</si>
  <si>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</si>
  <si>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</si>
  <si>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</si>
  <si>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</si>
  <si>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</si>
  <si>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</si>
  <si>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</si>
  <si>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</si>
  <si>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</si>
  <si>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</si>
  <si>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</si>
  <si>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</si>
  <si>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</si>
  <si>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</si>
  <si>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</si>
  <si>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</si>
  <si>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</si>
  <si>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</si>
  <si>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</si>
  <si>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</si>
  <si>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</si>
  <si>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</si>
  <si>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</si>
  <si>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</si>
  <si>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</si>
  <si>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</si>
  <si>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</si>
  <si>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</si>
  <si>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</si>
  <si>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</si>
  <si>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</si>
  <si>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</si>
  <si>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</si>
  <si>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</si>
  <si>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</si>
  <si>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</si>
  <si>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</si>
  <si>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</si>
  <si>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</si>
  <si>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</si>
  <si>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</si>
  <si>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</si>
  <si>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</si>
  <si>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</si>
  <si>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</si>
  <si>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</si>
  <si>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</si>
  <si>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</si>
  <si>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</si>
  <si>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</si>
  <si>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</si>
  <si>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</si>
  <si>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</si>
  <si>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</si>
  <si>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</si>
  <si>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</si>
  <si>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</si>
  <si>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</si>
  <si>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</si>
  <si>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</si>
  <si>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</si>
  <si>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</si>
  <si>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</si>
  <si>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</si>
  <si>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</si>
  <si>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</si>
  <si>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</si>
  <si>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</si>
  <si>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</si>
  <si>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</si>
  <si>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</si>
  <si>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</si>
  <si>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</si>
  <si>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</si>
  <si>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</si>
  <si>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</si>
  <si>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</si>
  <si>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</si>
  <si>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</si>
  <si>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</si>
  <si>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</si>
  <si>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</si>
  <si>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</si>
  <si>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</si>
  <si>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</si>
  <si>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</si>
  <si>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</si>
  <si>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</si>
  <si>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</si>
  <si>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</si>
  <si>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</si>
  <si>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</si>
  <si>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</si>
  <si>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</si>
  <si>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</si>
  <si>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</si>
  <si>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</si>
  <si>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</si>
  <si>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</si>
  <si>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</si>
  <si>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</si>
  <si>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</si>
  <si>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</si>
  <si>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</si>
  <si>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</si>
  <si>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</si>
  <si>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</si>
  <si>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</si>
  <si>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</si>
  <si>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</si>
  <si>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</si>
  <si>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</si>
  <si>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</si>
  <si>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</si>
  <si>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</si>
  <si>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</si>
  <si>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</si>
  <si>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</si>
  <si>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</si>
  <si>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</si>
  <si>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</si>
  <si>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</si>
  <si>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</si>
  <si>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</si>
  <si>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</si>
  <si>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</si>
  <si>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</si>
  <si>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</si>
  <si>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</si>
  <si>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</si>
  <si>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</si>
  <si>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</si>
  <si>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</si>
  <si>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</si>
  <si>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</si>
  <si>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</si>
  <si>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</si>
  <si>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</si>
  <si>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</si>
  <si>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</si>
  <si>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</si>
  <si>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</si>
  <si>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</si>
  <si>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</si>
  <si>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</si>
  <si>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</si>
  <si>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</si>
  <si>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</si>
  <si>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</si>
  <si>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</si>
  <si>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</si>
  <si>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</si>
  <si>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</si>
  <si>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</si>
  <si>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</si>
  <si>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</si>
  <si>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</si>
  <si>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</si>
  <si>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</si>
  <si>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</si>
  <si>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</si>
  <si>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</si>
  <si>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</si>
  <si>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</si>
  <si>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</si>
  <si>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</si>
  <si>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</si>
  <si>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</si>
  <si>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</si>
  <si>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</si>
  <si>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</si>
  <si>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</si>
  <si>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</si>
  <si>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</si>
  <si>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</si>
  <si>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</si>
  <si>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</si>
  <si>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</si>
  <si>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</si>
  <si>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</si>
  <si>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</si>
  <si>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</si>
  <si>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</si>
  <si>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</si>
  <si>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</si>
  <si>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</si>
  <si>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</si>
  <si>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</si>
  <si>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</si>
  <si>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</si>
  <si>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</si>
  <si>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</si>
  <si>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</si>
  <si>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</si>
  <si>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</si>
  <si>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</si>
  <si>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</si>
  <si>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</si>
  <si>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</si>
  <si>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</si>
  <si>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</si>
  <si>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</si>
  <si>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</si>
  <si>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</si>
  <si>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</si>
  <si>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</si>
  <si>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</si>
  <si>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</si>
  <si>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</si>
  <si>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</si>
  <si>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</si>
  <si>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</si>
  <si>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</si>
  <si>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</si>
  <si>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</si>
  <si>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</si>
  <si>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</si>
  <si>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</si>
  <si>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</si>
  <si>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</si>
  <si>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</si>
  <si>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</si>
  <si>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</si>
  <si>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</si>
  <si>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</si>
  <si>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</si>
  <si>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</si>
  <si>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</si>
  <si>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</si>
  <si>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</si>
  <si>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</si>
  <si>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</si>
  <si>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</si>
  <si>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</si>
  <si>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</si>
  <si>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</si>
  <si>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</si>
  <si>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</si>
  <si>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</si>
  <si>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</si>
  <si>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</si>
  <si>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</si>
  <si>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</si>
  <si>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</si>
  <si>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</si>
  <si>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</si>
  <si>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</si>
  <si>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</si>
  <si>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</si>
  <si>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</si>
  <si>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</si>
  <si>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</si>
  <si>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</si>
  <si>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</si>
  <si>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</si>
  <si>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</si>
  <si>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</si>
  <si>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</si>
  <si>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</si>
  <si>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</si>
  <si>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</si>
  <si>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</si>
  <si>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</si>
  <si>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</si>
  <si>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</si>
  <si>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</si>
  <si>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</si>
  <si>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</si>
  <si>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</si>
  <si>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</si>
  <si>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</si>
  <si>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</si>
  <si>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</si>
  <si>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</si>
  <si>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</si>
  <si>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</si>
  <si>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</si>
  <si>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</si>
  <si>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</si>
  <si>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</si>
  <si>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</si>
  <si>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</si>
  <si>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</si>
  <si>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</si>
  <si>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</si>
  <si>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</si>
  <si>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</si>
  <si>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</si>
  <si>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</si>
  <si>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</si>
  <si>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</si>
  <si>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</si>
  <si>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</si>
  <si>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</si>
  <si>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</si>
  <si>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</si>
  <si>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</si>
  <si>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</si>
  <si>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</si>
  <si>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</si>
  <si>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</si>
  <si>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</si>
  <si>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</si>
  <si>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</si>
  <si>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</si>
  <si>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</si>
  <si>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</si>
  <si>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</si>
  <si>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</si>
  <si>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</si>
  <si>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</si>
  <si>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</si>
  <si>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</si>
  <si>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</si>
  <si>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</si>
  <si>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</si>
  <si>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</si>
  <si>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</si>
  <si>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</si>
  <si>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</si>
  <si>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</si>
  <si>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</si>
  <si>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</si>
  <si>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</si>
  <si>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</si>
  <si>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</si>
  <si>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</si>
  <si>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</si>
  <si>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</si>
  <si>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</si>
  <si>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</si>
  <si>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</si>
  <si>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</si>
  <si>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</si>
  <si>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</si>
  <si>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</si>
  <si>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</si>
  <si>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</si>
  <si>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</si>
  <si>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</si>
  <si>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</si>
  <si>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</si>
  <si>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</si>
  <si>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</si>
  <si>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</si>
  <si>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</si>
  <si>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</si>
  <si>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</si>
  <si>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</si>
  <si>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</si>
  <si>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</si>
  <si>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</si>
  <si>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</si>
  <si>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</si>
  <si>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</si>
  <si>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</si>
  <si>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</si>
  <si>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</si>
  <si>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</si>
  <si>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</si>
  <si>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</si>
  <si>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</si>
  <si>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</si>
  <si>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</si>
  <si>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</si>
  <si>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</si>
  <si>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</si>
  <si>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</si>
  <si>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</si>
  <si>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</si>
  <si>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</si>
  <si>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</si>
  <si>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</si>
  <si>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</si>
  <si>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</si>
  <si>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</si>
  <si>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</si>
  <si>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</si>
  <si>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</si>
  <si>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</si>
  <si>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</si>
  <si>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</si>
  <si>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</si>
  <si>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</si>
  <si>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</si>
  <si>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</si>
  <si>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</si>
  <si>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</si>
  <si>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</si>
  <si>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</si>
  <si>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</si>
  <si>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</si>
  <si>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</si>
  <si>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</si>
  <si>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</si>
  <si>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</si>
  <si>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</si>
  <si>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</si>
  <si>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</si>
  <si>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</si>
  <si>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</si>
  <si>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</si>
  <si>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</si>
  <si>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</si>
  <si>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</si>
  <si>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</si>
  <si>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</si>
  <si>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</si>
  <si>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</si>
  <si>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</si>
  <si>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</si>
  <si>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</si>
  <si>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</si>
  <si>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</si>
  <si>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</si>
  <si>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</si>
  <si>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</si>
  <si>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</si>
  <si>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</si>
  <si>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</si>
  <si>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</si>
  <si>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</si>
  <si>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</si>
  <si>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</si>
  <si>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</si>
  <si>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</si>
  <si>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</si>
  <si>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</si>
  <si>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</si>
  <si>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</si>
  <si>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</si>
  <si>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</si>
  <si>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</si>
  <si>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</si>
  <si>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</si>
  <si>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</si>
  <si>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</si>
  <si>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</si>
  <si>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</si>
  <si>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</si>
  <si>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</si>
  <si>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</si>
  <si>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</si>
  <si>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</si>
  <si>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</si>
  <si>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</si>
  <si>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</si>
  <si>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</si>
  <si>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</si>
  <si>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</si>
  <si>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</si>
  <si>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</si>
  <si>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</si>
  <si>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</si>
  <si>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</si>
  <si>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</si>
  <si>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</si>
  <si>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</si>
  <si>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</si>
  <si>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</si>
  <si>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</si>
  <si>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</si>
  <si>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</si>
  <si>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</si>
  <si>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</si>
  <si>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</si>
  <si>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</si>
  <si>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</si>
  <si>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</si>
  <si>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</si>
  <si>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</si>
  <si>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</si>
  <si>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</si>
  <si>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</si>
  <si>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</si>
  <si>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</si>
  <si>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</si>
  <si>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</si>
  <si>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</si>
  <si>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</si>
  <si>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</si>
  <si>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</si>
  <si>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</si>
  <si>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</si>
  <si>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</si>
  <si>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</si>
  <si>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</si>
  <si>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</si>
  <si>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</si>
  <si>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</si>
  <si>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</si>
  <si>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</si>
  <si>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</si>
  <si>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</si>
  <si>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</si>
  <si>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</si>
  <si>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</si>
  <si>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</si>
  <si>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</si>
  <si>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</si>
  <si>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</si>
  <si>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</si>
  <si>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</si>
  <si>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</si>
  <si>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</si>
  <si>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</si>
  <si>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</si>
  <si>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</si>
  <si>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</si>
  <si>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</si>
  <si>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</si>
  <si>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</si>
  <si>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</si>
  <si>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</si>
  <si>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</si>
  <si>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</si>
  <si>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</si>
  <si>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</si>
  <si>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</si>
  <si>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</si>
  <si>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</si>
  <si>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</si>
  <si>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</si>
  <si>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</si>
  <si>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</si>
  <si>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</si>
  <si>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</si>
  <si>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</si>
  <si>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</si>
  <si>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</si>
  <si>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</si>
  <si>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</si>
  <si>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</si>
  <si>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</si>
  <si>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</si>
  <si>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</si>
  <si>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</si>
  <si>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</si>
  <si>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</si>
  <si>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</si>
  <si>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</si>
  <si>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</si>
  <si>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</si>
  <si>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</si>
  <si>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</si>
  <si>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</si>
  <si>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</si>
  <si>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</si>
  <si>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</si>
  <si>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</si>
  <si>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</si>
  <si>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</si>
  <si>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</si>
  <si>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</si>
  <si>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</si>
  <si>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</si>
  <si>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</si>
  <si>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</si>
  <si>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</si>
  <si>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</si>
  <si>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</si>
  <si>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</si>
  <si>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</si>
  <si>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</si>
  <si>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</si>
  <si>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</si>
  <si>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</si>
  <si>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</si>
  <si>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</si>
  <si>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</si>
  <si>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</si>
  <si>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</si>
  <si>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</si>
  <si>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</si>
  <si>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</si>
  <si>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</si>
  <si>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</si>
  <si>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</si>
  <si>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</si>
  <si>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</si>
  <si>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</si>
  <si>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</si>
  <si>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</si>
  <si>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</si>
  <si>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</si>
  <si>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</si>
  <si>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</si>
  <si>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</si>
  <si>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</si>
  <si>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</si>
  <si>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</si>
  <si>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</si>
  <si>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</si>
  <si>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</si>
  <si>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</si>
  <si>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</si>
  <si>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</si>
  <si>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</si>
  <si>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</si>
  <si>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</si>
  <si>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</si>
  <si>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</si>
  <si>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</si>
  <si>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</si>
  <si>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</si>
  <si>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</si>
  <si>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</si>
  <si>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</si>
  <si>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</si>
  <si>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</si>
  <si>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</si>
  <si>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</si>
  <si>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</si>
  <si>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</si>
  <si>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</si>
  <si>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</si>
  <si>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</si>
  <si>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</si>
  <si>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</si>
  <si>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</si>
  <si>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</si>
  <si>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</si>
  <si>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</si>
  <si>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</si>
  <si>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</si>
  <si>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</si>
  <si>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</si>
  <si>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</si>
  <si>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</si>
  <si>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</si>
  <si>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</si>
  <si>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</si>
  <si>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</si>
  <si>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</si>
  <si>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</si>
  <si>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</si>
  <si>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</si>
  <si>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</si>
  <si>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</si>
  <si>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</si>
  <si>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</si>
  <si>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</si>
  <si>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</si>
  <si>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</si>
  <si>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</si>
  <si>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</si>
  <si>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</si>
  <si>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</si>
  <si>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</si>
  <si>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</si>
  <si>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</si>
  <si>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</si>
  <si>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</si>
  <si>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</si>
  <si>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</si>
  <si>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</si>
  <si>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</si>
  <si>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</si>
  <si>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</si>
  <si>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</si>
  <si>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</si>
  <si>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</si>
  <si>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</si>
  <si>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</si>
  <si>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</si>
  <si>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</si>
  <si>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</si>
  <si>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</si>
  <si>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</si>
  <si>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</si>
  <si>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</si>
  <si>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</si>
  <si>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</si>
  <si>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</si>
  <si>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</si>
  <si>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</si>
  <si>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</si>
  <si>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</si>
  <si>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</si>
  <si>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</si>
  <si>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</si>
  <si>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</si>
  <si>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</si>
  <si>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</si>
  <si>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</si>
  <si>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</si>
  <si>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</si>
  <si>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</si>
  <si>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</si>
  <si>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</si>
  <si>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</si>
  <si>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</si>
  <si>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</si>
  <si>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</si>
  <si>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</si>
  <si>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</si>
  <si>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</si>
  <si>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</si>
  <si>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</si>
  <si>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</si>
  <si>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</si>
  <si>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</si>
  <si>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</si>
  <si>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</si>
  <si>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</si>
  <si>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</si>
  <si>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</si>
  <si>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</si>
  <si>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</si>
  <si>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</si>
  <si>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</si>
  <si>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</si>
  <si>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</si>
  <si>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</si>
  <si>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</si>
  <si>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</si>
  <si>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</si>
  <si>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</si>
  <si>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</si>
  <si>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</si>
  <si>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</si>
  <si>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</si>
  <si>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</si>
  <si>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</si>
  <si>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</si>
  <si>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</si>
  <si>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</si>
  <si>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</si>
  <si>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</si>
  <si>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</si>
  <si>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</si>
  <si>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</si>
  <si>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</si>
  <si>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</si>
  <si>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</si>
  <si>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</si>
  <si>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</si>
  <si>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</si>
  <si>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</si>
  <si>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</si>
  <si>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</si>
  <si>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</si>
  <si>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</si>
  <si>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</si>
  <si>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</si>
  <si>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</si>
  <si>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</si>
  <si>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</si>
  <si>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</si>
  <si>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</si>
  <si>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</si>
  <si>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</si>
  <si>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</si>
  <si>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</si>
  <si>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</si>
  <si>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</si>
  <si>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</si>
  <si>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</si>
  <si>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</si>
  <si>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</si>
  <si>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</si>
  <si>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</si>
  <si>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</si>
  <si>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</si>
  <si>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</si>
  <si>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</si>
  <si>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</si>
  <si>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</si>
  <si>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</si>
  <si>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</si>
  <si>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</si>
  <si>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</si>
  <si>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</si>
  <si>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</si>
  <si>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</si>
  <si>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</si>
  <si>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</si>
  <si>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</si>
  <si>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</si>
  <si>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</si>
  <si>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</si>
  <si>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</si>
  <si>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</si>
  <si>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</si>
  <si>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</si>
  <si>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</si>
  <si>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</si>
  <si>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</si>
  <si>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</si>
  <si>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</si>
  <si>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</si>
  <si>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</si>
  <si>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</si>
  <si>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</si>
  <si>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</si>
  <si>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</si>
  <si>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</si>
  <si>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</si>
  <si>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</si>
  <si>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</si>
  <si>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</si>
  <si>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</si>
  <si>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</si>
  <si>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</si>
  <si>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</si>
  <si>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</si>
  <si>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</si>
  <si>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</si>
  <si>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</si>
  <si>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</si>
  <si>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</si>
  <si>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</si>
  <si>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</si>
  <si>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</si>
  <si>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</si>
  <si>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</si>
  <si>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</si>
  <si>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</si>
  <si>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</si>
  <si>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</si>
  <si>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</si>
  <si>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</si>
  <si>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</si>
  <si>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</si>
  <si>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</si>
  <si>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</si>
  <si>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</si>
  <si>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</si>
  <si>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</si>
  <si>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</si>
  <si>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</si>
  <si>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</si>
  <si>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</si>
  <si>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</si>
  <si>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</si>
  <si>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</si>
  <si>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</si>
  <si>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</si>
  <si>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</si>
  <si>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</si>
  <si>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</si>
  <si>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</si>
  <si>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</si>
  <si>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</si>
  <si>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</si>
  <si>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</si>
  <si>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</si>
  <si>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</si>
  <si>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</si>
  <si>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</si>
  <si>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</si>
  <si>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</si>
  <si>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</si>
  <si>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</si>
  <si>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</si>
  <si>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</si>
  <si>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</si>
  <si>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</si>
  <si>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</si>
  <si>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</si>
  <si>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</si>
  <si>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</si>
  <si>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</si>
  <si>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</si>
  <si>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</si>
  <si>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</si>
  <si>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</si>
  <si>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</si>
  <si>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</si>
  <si>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</si>
  <si>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</si>
  <si>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</si>
  <si>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</si>
  <si>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</si>
  <si>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</si>
  <si>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</si>
  <si>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</si>
  <si>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</si>
  <si>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</si>
  <si>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</si>
  <si>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</si>
  <si>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</si>
  <si>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</si>
  <si>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</si>
  <si>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</si>
  <si>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</si>
  <si>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</si>
  <si>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</si>
  <si>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</si>
  <si>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</si>
  <si>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</si>
  <si>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</si>
  <si>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</si>
  <si>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</si>
  <si>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</si>
  <si>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</si>
  <si>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</si>
  <si>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</si>
  <si>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</si>
  <si>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</si>
  <si>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</si>
  <si>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</si>
  <si>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</si>
  <si>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</si>
  <si>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</si>
  <si>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</si>
  <si>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</si>
  <si>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</si>
  <si>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</si>
  <si>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</si>
  <si>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</si>
  <si>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</si>
  <si>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</si>
  <si>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</si>
  <si>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</si>
  <si>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</si>
  <si>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</si>
  <si>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</si>
  <si>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</si>
  <si>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</si>
  <si>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</si>
  <si>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</si>
  <si>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</si>
  <si>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</si>
  <si>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</si>
  <si>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</si>
  <si>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</si>
  <si>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</si>
  <si>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</si>
  <si>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</si>
  <si>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</si>
  <si>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</si>
  <si>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</si>
  <si>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</si>
  <si>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</si>
  <si>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</si>
  <si>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</si>
  <si>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</si>
  <si>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</si>
  <si>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</si>
  <si>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</si>
  <si>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</si>
  <si>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</si>
  <si>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</si>
  <si>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</si>
  <si>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</si>
  <si>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</si>
  <si>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</si>
  <si>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</si>
  <si>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</si>
  <si>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</si>
  <si>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</si>
  <si>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</si>
  <si>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</si>
  <si>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</si>
  <si>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</si>
  <si>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</si>
  <si>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</si>
  <si>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</si>
  <si>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</si>
  <si>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</si>
  <si>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</si>
  <si>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</si>
  <si>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</si>
  <si>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</si>
  <si>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</si>
  <si>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</si>
  <si>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</si>
  <si>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</si>
  <si>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</si>
  <si>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</si>
  <si>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</si>
  <si>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</si>
  <si>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</si>
  <si>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</si>
  <si>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</si>
  <si>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</si>
  <si>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</si>
  <si>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</si>
  <si>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</si>
  <si>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</si>
  <si>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</si>
  <si>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</si>
  <si>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</si>
  <si>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</si>
  <si>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</si>
  <si>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</si>
  <si>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</si>
  <si>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</si>
  <si>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</si>
  <si>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</si>
  <si>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</si>
  <si>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</si>
  <si>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</si>
  <si>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</si>
  <si>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</si>
  <si>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</si>
  <si>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</si>
  <si>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</si>
  <si>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</si>
  <si>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</si>
  <si>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</si>
  <si>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</si>
  <si>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</si>
  <si>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</si>
  <si>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</si>
  <si>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</si>
  <si>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</si>
  <si>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</si>
  <si>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</si>
  <si>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</si>
  <si>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</si>
  <si>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</si>
  <si>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</si>
  <si>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</si>
  <si>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</si>
  <si>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</si>
  <si>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</si>
  <si>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</si>
  <si>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</si>
  <si>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</si>
  <si>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</si>
  <si>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</si>
  <si>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</si>
  <si>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</si>
  <si>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</si>
  <si>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</si>
  <si>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</si>
  <si>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</si>
  <si>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</si>
  <si>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</si>
  <si>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</si>
  <si>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</si>
  <si>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</si>
  <si>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</si>
  <si>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</si>
  <si>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</si>
  <si>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</si>
  <si>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</si>
  <si>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</si>
  <si>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</si>
  <si>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</si>
  <si>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</si>
  <si>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</si>
  <si>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</si>
  <si>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</si>
  <si>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</si>
  <si>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</si>
  <si>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</si>
  <si>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</si>
  <si>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</si>
  <si>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</si>
  <si>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</si>
  <si>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</si>
  <si>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</si>
  <si>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</si>
  <si>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</si>
  <si>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</si>
  <si>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</si>
  <si>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</si>
  <si>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</si>
  <si>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</si>
  <si>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</si>
  <si>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</si>
  <si>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</si>
  <si>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</si>
  <si>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</si>
  <si>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</si>
  <si>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</si>
  <si>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</si>
  <si>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</si>
  <si>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</si>
  <si>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</si>
  <si>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</si>
  <si>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</si>
  <si>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</si>
  <si>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</si>
  <si>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</si>
  <si>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</si>
  <si>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</si>
  <si>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</si>
  <si>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</si>
  <si>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</si>
  <si>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</si>
  <si>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</si>
  <si>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</si>
  <si>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</si>
  <si>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</si>
  <si>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</si>
  <si>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</si>
  <si>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</si>
  <si>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</si>
  <si>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</si>
  <si>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</si>
  <si>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</si>
  <si>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</si>
  <si>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</si>
  <si>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</si>
  <si>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</si>
  <si>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</si>
  <si>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</si>
  <si>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</si>
  <si>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</si>
  <si>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</si>
  <si>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</si>
  <si>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</si>
  <si>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</si>
  <si>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</si>
  <si>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</si>
  <si>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</si>
  <si>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</si>
  <si>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</si>
  <si>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</si>
  <si>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</si>
  <si>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</si>
  <si>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</si>
  <si>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</si>
  <si>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</si>
  <si>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</si>
  <si>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</si>
  <si>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</si>
  <si>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</si>
  <si>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</si>
  <si>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</si>
  <si>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</si>
  <si>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</si>
  <si>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</si>
  <si>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</si>
  <si>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</si>
  <si>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</si>
  <si>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</si>
  <si>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</si>
  <si>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</si>
  <si>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</si>
  <si>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</si>
  <si>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</si>
  <si>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</si>
  <si>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</si>
  <si>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</si>
  <si>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</si>
  <si>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</si>
  <si>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</si>
  <si>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</si>
  <si>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</si>
  <si>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</si>
  <si>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</si>
  <si>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</si>
  <si>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</si>
  <si>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</si>
  <si>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</si>
  <si>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</si>
  <si>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</si>
  <si>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</si>
  <si>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</si>
  <si>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</si>
  <si>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</si>
  <si>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</si>
  <si>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</si>
  <si>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</si>
  <si>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</si>
  <si>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</si>
  <si>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</si>
  <si>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</si>
  <si>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</si>
  <si>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</si>
  <si>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</si>
  <si>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</si>
  <si>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</si>
  <si>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</si>
  <si>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</si>
  <si>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</si>
  <si>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</si>
  <si>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</si>
  <si>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</si>
  <si>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</si>
  <si>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</si>
  <si>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</si>
  <si>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</si>
  <si>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</si>
  <si>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</si>
  <si>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</si>
  <si>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</si>
  <si>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</si>
  <si>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</si>
  <si>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</si>
  <si>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</si>
  <si>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</si>
  <si>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</si>
  <si>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</si>
  <si>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</si>
  <si>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</si>
  <si>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</si>
  <si>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</si>
  <si>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</si>
  <si>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</si>
  <si>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</si>
  <si>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</si>
  <si>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</si>
  <si>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</si>
  <si>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</si>
  <si>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</si>
  <si>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</si>
  <si>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</si>
  <si>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</si>
  <si>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</si>
  <si>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</si>
  <si>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</si>
  <si>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</si>
  <si>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</si>
  <si>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</si>
  <si>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</si>
  <si>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</si>
  <si>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</si>
  <si>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</si>
  <si>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</si>
  <si>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</si>
  <si>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</si>
  <si>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</si>
  <si>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</si>
  <si>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</si>
  <si>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</si>
  <si>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</si>
  <si>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</si>
  <si>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</si>
  <si>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</si>
  <si>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</si>
  <si>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</si>
  <si>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</si>
  <si>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</si>
  <si>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</si>
  <si>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</si>
  <si>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</si>
  <si>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</si>
  <si>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</si>
  <si>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</si>
  <si>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</si>
  <si>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</si>
  <si>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</si>
  <si>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</si>
  <si>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</si>
  <si>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</si>
  <si>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</si>
  <si>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</si>
  <si>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</si>
  <si>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</si>
  <si>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</si>
  <si>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</si>
  <si>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</si>
  <si>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</si>
  <si>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</si>
  <si>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</si>
  <si>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</si>
  <si>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</si>
  <si>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</si>
  <si>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</si>
  <si>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</si>
  <si>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</si>
  <si>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</si>
  <si>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</si>
  <si>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</si>
  <si>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</si>
  <si>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</si>
  <si>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</si>
  <si>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</si>
  <si>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</si>
  <si>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</si>
  <si>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</si>
  <si>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</si>
  <si>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</si>
  <si>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</si>
  <si>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</si>
  <si>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</si>
  <si>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</si>
  <si>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</si>
  <si>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</si>
  <si>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</si>
  <si>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</si>
  <si>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</si>
  <si>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</si>
  <si>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</si>
  <si>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</si>
  <si>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</si>
  <si>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</si>
  <si>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</si>
  <si>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</si>
  <si>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</si>
  <si>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</si>
  <si>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</si>
  <si>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</si>
  <si>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</si>
  <si>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</si>
  <si>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</si>
  <si>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</si>
  <si>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</si>
  <si>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</si>
  <si>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</si>
  <si>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</si>
  <si>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</si>
  <si>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</si>
  <si>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</si>
  <si>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</si>
  <si>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</si>
  <si>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</si>
  <si>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</si>
  <si>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</si>
  <si>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</si>
  <si>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</si>
  <si>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</si>
  <si>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</si>
  <si>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</si>
  <si>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</si>
  <si>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</si>
  <si>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</si>
  <si>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</si>
  <si>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</si>
  <si>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</si>
  <si>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</si>
  <si>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</si>
  <si>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</si>
  <si>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</si>
  <si>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</si>
  <si>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</si>
  <si>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</si>
  <si>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</si>
  <si>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</si>
  <si>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</si>
  <si>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</si>
  <si>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</si>
  <si>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</si>
  <si>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</si>
  <si>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</si>
  <si>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</si>
  <si>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</si>
  <si>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</si>
  <si>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</si>
  <si>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</si>
  <si>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</si>
  <si>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</si>
  <si>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</si>
  <si>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</si>
  <si>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</si>
  <si>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</si>
  <si>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</si>
  <si>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</si>
  <si>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</si>
  <si>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</si>
  <si>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</si>
  <si>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</si>
  <si>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</si>
  <si>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</si>
  <si>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</si>
  <si>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</si>
  <si>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</si>
  <si>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</si>
  <si>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</si>
  <si>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</si>
  <si>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</si>
  <si>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</si>
  <si>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</si>
  <si>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</si>
  <si>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</si>
  <si>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</si>
  <si>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</si>
  <si>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</si>
  <si>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</si>
  <si>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</si>
  <si>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</si>
  <si>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</si>
  <si>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</si>
  <si>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</si>
  <si>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</si>
  <si>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</si>
  <si>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</si>
  <si>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</si>
  <si>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</si>
  <si>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</si>
  <si>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</si>
  <si>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</si>
  <si>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</si>
  <si>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</si>
  <si>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</si>
  <si>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</si>
  <si>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</si>
  <si>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</si>
  <si>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</si>
  <si>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</si>
  <si>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</si>
  <si>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</si>
  <si>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</si>
  <si>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</si>
  <si>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</si>
  <si>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</si>
  <si>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</si>
  <si>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</si>
  <si>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</si>
  <si>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</si>
  <si>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</si>
  <si>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</si>
  <si>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</si>
  <si>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</si>
  <si>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</si>
  <si>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</si>
  <si>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</si>
  <si>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</si>
  <si>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</si>
  <si>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</si>
  <si>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</si>
  <si>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</si>
  <si>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</si>
  <si>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</si>
  <si>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</si>
  <si>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</si>
  <si>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</si>
  <si>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</si>
  <si>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</si>
  <si>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</si>
  <si>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</si>
  <si>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</si>
  <si>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</si>
  <si>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</si>
  <si>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</si>
  <si>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</si>
  <si>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</si>
  <si>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</si>
  <si>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</si>
  <si>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</si>
  <si>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</si>
  <si>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</si>
  <si>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</si>
  <si>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</si>
  <si>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</si>
  <si>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</si>
  <si>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</si>
  <si>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</si>
  <si>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</si>
  <si>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</si>
  <si>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</si>
  <si>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</si>
  <si>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</si>
  <si>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</si>
  <si>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</si>
  <si>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</si>
  <si>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</si>
  <si>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</si>
  <si>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</si>
  <si>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</si>
  <si>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</si>
  <si>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</si>
  <si>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</si>
  <si>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</si>
  <si>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</si>
  <si>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</si>
  <si>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</si>
  <si>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</si>
  <si>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</si>
  <si>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</si>
  <si>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</si>
  <si>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</si>
  <si>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</si>
  <si>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</si>
  <si>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</si>
  <si>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</si>
  <si>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</si>
  <si>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</si>
  <si>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</si>
  <si>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</si>
  <si>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</si>
  <si>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</si>
  <si>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</si>
  <si>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</si>
  <si>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</si>
  <si>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</si>
  <si>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</si>
  <si>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</si>
  <si>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</si>
  <si>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</si>
  <si>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</si>
  <si>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</si>
  <si>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</si>
  <si>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</si>
  <si>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</si>
  <si>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</si>
  <si>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</si>
  <si>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</si>
  <si>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</si>
  <si>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</si>
  <si>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</si>
  <si>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</si>
  <si>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</si>
  <si>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</si>
  <si>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</si>
  <si>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</si>
  <si>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</si>
  <si>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</si>
  <si>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</si>
  <si>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</si>
  <si>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</si>
  <si>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</si>
  <si>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</si>
  <si>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</si>
  <si>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</si>
  <si>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</si>
  <si>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</si>
  <si>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</si>
  <si>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</si>
  <si>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</si>
  <si>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</si>
  <si>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</si>
  <si>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</si>
  <si>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</si>
  <si>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</si>
  <si>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</si>
  <si>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</si>
  <si>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</si>
  <si>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</si>
  <si>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</si>
  <si>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</si>
  <si>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</si>
  <si>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</si>
  <si>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</si>
  <si>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</si>
  <si>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</si>
  <si>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</si>
  <si>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</si>
  <si>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</si>
  <si>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</si>
  <si>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</si>
  <si>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</si>
  <si>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</si>
  <si>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</si>
  <si>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</si>
  <si>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</si>
  <si>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</si>
  <si>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</si>
  <si>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</si>
  <si>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</si>
  <si>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</si>
  <si>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</si>
  <si>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</si>
  <si>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</si>
  <si>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</si>
  <si>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</si>
  <si>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</si>
  <si>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</si>
  <si>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</si>
  <si>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</si>
  <si>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</si>
  <si>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</si>
  <si>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</si>
  <si>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</si>
  <si>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</si>
  <si>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</si>
  <si>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</si>
  <si>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</si>
  <si>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</si>
  <si>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</si>
  <si>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</si>
  <si>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</si>
  <si>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</si>
  <si>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</si>
  <si>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</si>
  <si>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</si>
  <si>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</si>
  <si>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</si>
  <si>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</si>
  <si>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</si>
  <si>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</si>
  <si>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</si>
  <si>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</si>
  <si>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</si>
  <si>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</si>
  <si>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</si>
  <si>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</si>
  <si>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</si>
  <si>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</si>
  <si>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</si>
  <si>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</si>
  <si>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</si>
  <si>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</si>
  <si>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</si>
  <si>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</si>
  <si>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</si>
  <si>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</si>
  <si>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</si>
  <si>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</si>
  <si>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</si>
  <si>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</si>
  <si>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</si>
  <si>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</si>
  <si>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</si>
  <si>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</si>
  <si>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</si>
  <si>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</si>
  <si>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</si>
  <si>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</si>
  <si>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</si>
  <si>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</si>
  <si>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</si>
  <si>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</si>
  <si>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</si>
  <si>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</si>
  <si>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</si>
  <si>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</si>
  <si>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</si>
  <si>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</si>
  <si>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</si>
  <si>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</si>
  <si>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</si>
  <si>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</si>
  <si>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</si>
  <si>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</si>
  <si>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</si>
  <si>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</si>
  <si>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</si>
  <si>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</si>
  <si>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</si>
  <si>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</si>
  <si>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</si>
  <si>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</si>
  <si>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</si>
  <si>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</si>
  <si>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</si>
  <si>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</si>
  <si>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</si>
  <si>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</si>
  <si>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</si>
  <si>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</si>
  <si>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</si>
  <si>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</si>
  <si>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</si>
  <si>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</si>
  <si>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</si>
  <si>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</si>
  <si>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</si>
  <si>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</si>
  <si>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</si>
  <si>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</si>
  <si>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</si>
  <si>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</si>
  <si>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</si>
  <si>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</si>
  <si>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</si>
  <si>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</si>
  <si>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</si>
  <si>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</si>
  <si>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</si>
  <si>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</si>
  <si>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</si>
  <si>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</si>
  <si>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</si>
  <si>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</si>
  <si>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</si>
  <si>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</si>
  <si>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</si>
  <si>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</si>
  <si>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</si>
  <si>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</si>
  <si>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</si>
  <si>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</si>
  <si>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</si>
  <si>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</si>
  <si>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</si>
  <si>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</si>
  <si>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</si>
  <si>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</si>
  <si>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</si>
  <si>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</si>
  <si>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</si>
  <si>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</si>
  <si>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</si>
  <si>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</si>
  <si>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</si>
  <si>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</si>
  <si>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</si>
  <si>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</si>
  <si>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</si>
  <si>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</si>
  <si>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</si>
  <si>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</si>
  <si>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</si>
  <si>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</si>
  <si>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</si>
  <si>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</si>
  <si>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</si>
  <si>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</si>
  <si>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</si>
  <si>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</si>
  <si>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</si>
  <si>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</si>
  <si>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</si>
  <si>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</si>
  <si>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</si>
  <si>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</si>
  <si>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</si>
  <si>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</si>
  <si>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</si>
  <si>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</si>
  <si>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</si>
  <si>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</si>
  <si>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</si>
  <si>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</si>
  <si>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</si>
  <si>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</si>
  <si>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</si>
  <si>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</si>
  <si>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</si>
  <si>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</si>
  <si>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</si>
  <si>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</si>
  <si>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</si>
  <si>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</si>
  <si>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</si>
  <si>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</si>
  <si>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</si>
  <si>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</si>
  <si>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</si>
  <si>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</si>
  <si>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</si>
  <si>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</si>
  <si>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</si>
  <si>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</si>
  <si>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</si>
  <si>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</si>
  <si>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</si>
  <si>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</si>
  <si>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</si>
  <si>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</si>
  <si>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</si>
  <si>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</si>
  <si>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</si>
  <si>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</si>
  <si>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</si>
  <si>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</si>
  <si>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</si>
  <si>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</si>
  <si>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</si>
  <si>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</si>
  <si>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</si>
  <si>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</si>
  <si>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</si>
  <si>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</si>
  <si>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</si>
  <si>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</si>
  <si>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</si>
  <si>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</si>
  <si>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</si>
  <si>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</si>
  <si>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</si>
  <si>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</si>
  <si>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</si>
  <si>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</si>
  <si>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</si>
  <si>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</si>
  <si>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</si>
  <si>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</si>
  <si>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</si>
  <si>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</si>
  <si>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</si>
  <si>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</si>
  <si>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</si>
  <si>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</si>
  <si>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</si>
  <si>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</si>
  <si>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</si>
  <si>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</si>
  <si>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</si>
  <si>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</si>
  <si>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</si>
  <si>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</si>
  <si>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</si>
  <si>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</si>
  <si>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</si>
  <si>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</si>
  <si>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</si>
  <si>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</si>
  <si>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</si>
  <si>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</si>
  <si>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</si>
  <si>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</si>
  <si>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</si>
  <si>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</si>
  <si>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</si>
  <si>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</si>
  <si>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</si>
  <si>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</si>
  <si>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</si>
  <si>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</si>
  <si>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</si>
  <si>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</si>
  <si>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</si>
  <si>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</si>
  <si>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</si>
  <si>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</si>
  <si>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</si>
  <si>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</si>
  <si>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</si>
  <si>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</si>
  <si>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</si>
  <si>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</si>
  <si>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</si>
  <si>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</si>
  <si>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</si>
  <si>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</si>
  <si>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</si>
  <si>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</si>
  <si>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</si>
  <si>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</si>
  <si>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</si>
  <si>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</si>
  <si>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</si>
  <si>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</si>
  <si>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</si>
  <si>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</si>
  <si>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</si>
  <si>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</si>
  <si>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</si>
  <si>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</si>
  <si>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</si>
  <si>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</si>
  <si>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</si>
  <si>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</si>
  <si>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</si>
  <si>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</si>
  <si>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</si>
  <si>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</si>
  <si>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</si>
  <si>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</si>
  <si>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</si>
  <si>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</si>
  <si>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</si>
  <si>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</si>
  <si>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</si>
  <si>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</si>
  <si>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</si>
  <si>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</si>
  <si>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</si>
  <si>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</si>
  <si>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</si>
  <si>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</si>
  <si>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</si>
  <si>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</si>
  <si>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</si>
  <si>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</si>
  <si>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</si>
  <si>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</si>
  <si>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</si>
  <si>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</si>
  <si>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</si>
  <si>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</si>
  <si>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</si>
  <si>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</si>
  <si>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</si>
  <si>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</si>
  <si>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</si>
  <si>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</si>
  <si>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</si>
  <si>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</si>
  <si>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</si>
  <si>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</si>
  <si>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</si>
  <si>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</si>
  <si>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</si>
  <si>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</si>
  <si>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</si>
  <si>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</si>
  <si>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</si>
  <si>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</si>
  <si>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</si>
  <si>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</si>
  <si>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</si>
  <si>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</si>
  <si>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</si>
  <si>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</si>
  <si>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</si>
  <si>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</si>
  <si>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</si>
  <si>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</si>
  <si>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</si>
  <si>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</si>
  <si>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</si>
  <si>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</si>
  <si>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</si>
  <si>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</si>
  <si>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</si>
  <si>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</si>
  <si>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</si>
  <si>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</si>
  <si>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</si>
  <si>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</si>
  <si>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</si>
  <si>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</si>
  <si>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</si>
  <si>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</si>
  <si>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</si>
  <si>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</si>
  <si>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</si>
  <si>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</si>
  <si>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</si>
  <si>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</si>
  <si>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</si>
  <si>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</si>
  <si>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</si>
  <si>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</si>
  <si>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</si>
  <si>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</si>
  <si>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</si>
  <si>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</si>
  <si>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</si>
  <si>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</si>
  <si>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</si>
  <si>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</si>
  <si>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</si>
  <si>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</si>
  <si>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</si>
  <si>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</si>
  <si>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</si>
  <si>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</si>
  <si>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</si>
  <si>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</si>
  <si>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</si>
  <si>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</si>
  <si>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</si>
  <si>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</si>
  <si>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</si>
  <si>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</si>
  <si>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</si>
  <si>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</si>
  <si>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</si>
  <si>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</si>
  <si>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</si>
  <si>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</si>
  <si>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</si>
  <si>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</si>
  <si>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</si>
  <si>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</si>
  <si>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</si>
  <si>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</si>
  <si>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</si>
  <si>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</si>
  <si>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</si>
  <si>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</si>
  <si>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</si>
  <si>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</si>
  <si>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</si>
  <si>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</si>
  <si>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</si>
  <si>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</si>
  <si>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</si>
  <si>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</si>
  <si>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</si>
  <si>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</si>
  <si>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</si>
  <si>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</si>
  <si>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</si>
  <si>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</si>
  <si>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</si>
  <si>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</si>
  <si>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</si>
  <si>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</si>
  <si>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</si>
  <si>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</si>
  <si>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</si>
  <si>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</si>
  <si>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</si>
  <si>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</si>
  <si>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</si>
  <si>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</si>
  <si>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</si>
  <si>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</si>
  <si>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</si>
  <si>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</si>
  <si>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</si>
  <si>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</si>
  <si>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</si>
  <si>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</si>
  <si>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</si>
  <si>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</si>
  <si>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</si>
  <si>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</si>
  <si>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</si>
  <si>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</si>
  <si>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</si>
  <si>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</si>
  <si>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</si>
  <si>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</si>
  <si>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</si>
  <si>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</si>
  <si>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</si>
  <si>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</si>
  <si>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</si>
  <si>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</si>
  <si>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</si>
  <si>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</si>
  <si>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</si>
  <si>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</si>
  <si>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</si>
  <si>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</si>
  <si>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</si>
  <si>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</si>
  <si>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</si>
  <si>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</si>
  <si>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</si>
  <si>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</si>
  <si>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</si>
  <si>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</si>
  <si>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</si>
  <si>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</si>
  <si>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</si>
  <si>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</si>
  <si>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</si>
  <si>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</si>
  <si>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</si>
  <si>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</si>
  <si>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</si>
  <si>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</si>
  <si>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</si>
  <si>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</si>
  <si>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</si>
  <si>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</si>
  <si>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</si>
  <si>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</si>
  <si>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</si>
  <si>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</si>
  <si>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</si>
  <si>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</si>
  <si>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</si>
  <si>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</si>
  <si>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</si>
  <si>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</si>
  <si>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</si>
  <si>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</si>
  <si>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</si>
  <si>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</si>
  <si>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</si>
  <si>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</si>
  <si>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</si>
  <si>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</si>
  <si>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</si>
  <si>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</si>
  <si>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</si>
  <si>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</si>
  <si>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</si>
  <si>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</si>
  <si>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</si>
  <si>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</si>
  <si>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</si>
  <si>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</si>
  <si>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</si>
  <si>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</si>
  <si>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</si>
  <si>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</si>
  <si>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</si>
  <si>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</si>
  <si>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</si>
  <si>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</si>
  <si>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</si>
  <si>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</si>
  <si>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</si>
  <si>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</si>
  <si>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</si>
  <si>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</si>
  <si>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</si>
  <si>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</si>
  <si>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</si>
  <si>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</si>
  <si>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</si>
  <si>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</si>
  <si>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</si>
  <si>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</si>
  <si>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</si>
  <si>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</si>
  <si>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</si>
  <si>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</si>
  <si>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</si>
  <si>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</si>
  <si>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</si>
  <si>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</si>
  <si>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</si>
  <si>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</si>
  <si>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</si>
  <si>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</si>
  <si>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</si>
  <si>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</si>
  <si>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</si>
  <si>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</si>
  <si>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</si>
  <si>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</si>
  <si>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</si>
  <si>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</si>
  <si>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</si>
  <si>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</si>
  <si>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</si>
  <si>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</si>
  <si>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</si>
  <si>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</si>
  <si>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</si>
  <si>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</si>
  <si>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</si>
  <si>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</si>
  <si>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</si>
  <si>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</si>
  <si>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</si>
  <si>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</si>
  <si>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</si>
  <si>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</si>
  <si>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</si>
  <si>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</si>
  <si>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</si>
  <si>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</si>
  <si>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</si>
  <si>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</si>
  <si>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</si>
  <si>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</si>
  <si>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</si>
  <si>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</si>
  <si>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</si>
  <si>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</si>
  <si>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</si>
  <si>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</si>
  <si>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</si>
  <si>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</si>
  <si>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</si>
  <si>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</si>
  <si>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</si>
  <si>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</si>
  <si>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</si>
  <si>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</si>
  <si>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</si>
  <si>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</si>
  <si>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</si>
  <si>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</si>
  <si>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</si>
  <si>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</si>
  <si>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</si>
  <si>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</si>
  <si>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</si>
  <si>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</si>
  <si>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</si>
  <si>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</si>
  <si>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</si>
  <si>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</si>
  <si>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</si>
  <si>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</si>
  <si>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</si>
  <si>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</si>
  <si>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</si>
  <si>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</si>
  <si>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</si>
  <si>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</si>
  <si>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</si>
  <si>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</si>
  <si>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</si>
  <si>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</si>
  <si>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</si>
  <si>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</si>
  <si>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</si>
  <si>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</si>
  <si>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</si>
  <si>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</si>
  <si>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</si>
  <si>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</si>
  <si>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</si>
  <si>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</si>
  <si>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</si>
  <si>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</si>
  <si>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</si>
  <si>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</si>
  <si>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</si>
  <si>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</si>
  <si>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</si>
  <si>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</si>
  <si>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</si>
  <si>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</si>
  <si>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</si>
  <si>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</si>
  <si>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</si>
  <si>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</si>
  <si>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</si>
  <si>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</si>
  <si>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</si>
  <si>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</si>
  <si>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</si>
  <si>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</si>
  <si>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</si>
  <si>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</si>
  <si>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</si>
  <si>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</si>
  <si>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</si>
  <si>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</si>
  <si>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</si>
  <si>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</si>
  <si>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</si>
  <si>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</si>
  <si>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</si>
  <si>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</si>
  <si>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</si>
  <si>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</si>
  <si>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</si>
  <si>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</si>
  <si>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</si>
  <si>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</si>
  <si>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</si>
  <si>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</si>
  <si>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</si>
  <si>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</si>
  <si>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</si>
  <si>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</si>
  <si>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</si>
  <si>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</si>
  <si>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</si>
  <si>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</si>
  <si>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</si>
  <si>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</si>
  <si>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</si>
  <si>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</si>
  <si>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</si>
  <si>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</si>
  <si>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</si>
  <si>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</si>
  <si>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</si>
  <si>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</si>
  <si>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</si>
  <si>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</si>
  <si>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</si>
  <si>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</si>
  <si>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</si>
  <si>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</si>
  <si>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</si>
  <si>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</si>
  <si>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</si>
  <si>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</si>
  <si>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</si>
  <si>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</si>
  <si>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</si>
  <si>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</si>
  <si>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</si>
  <si>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</si>
  <si>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</si>
  <si>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</si>
  <si>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</si>
  <si>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</si>
  <si>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</si>
  <si>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</si>
  <si>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</si>
  <si>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</si>
  <si>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</si>
  <si>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</si>
  <si>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</si>
  <si>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</si>
  <si>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</si>
  <si>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</si>
  <si>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</si>
  <si>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</si>
  <si>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</si>
  <si>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</si>
  <si>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</si>
  <si>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</si>
  <si>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</si>
  <si>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</si>
  <si>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</si>
  <si>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</si>
  <si>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</si>
  <si>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</si>
  <si>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</si>
  <si>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</si>
  <si>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</si>
  <si>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</si>
  <si>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</si>
  <si>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</si>
  <si>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</si>
  <si>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</si>
  <si>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</si>
  <si>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</si>
  <si>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</si>
  <si>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</si>
  <si>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</si>
  <si>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</si>
  <si>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</si>
  <si>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</si>
  <si>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</si>
  <si>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</si>
  <si>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</si>
  <si>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</si>
  <si>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</si>
  <si>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</si>
  <si>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</si>
  <si>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</si>
  <si>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</si>
  <si>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</si>
  <si>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</si>
  <si>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</si>
  <si>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</si>
  <si>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</si>
  <si>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</si>
  <si>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</si>
  <si>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</si>
  <si>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</si>
  <si>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</si>
  <si>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</si>
  <si>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</si>
  <si>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</si>
  <si>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</si>
  <si>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</si>
  <si>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</si>
  <si>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</si>
  <si>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</si>
  <si>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</si>
  <si>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</si>
  <si>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</si>
  <si>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</si>
  <si>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</si>
  <si>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</si>
  <si>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</si>
  <si>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</si>
  <si>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</si>
  <si>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</si>
  <si>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</si>
  <si>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</si>
  <si>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</si>
  <si>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</si>
  <si>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</si>
  <si>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</si>
  <si>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</si>
  <si>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</si>
  <si>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</si>
  <si>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</si>
  <si>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</si>
  <si>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</si>
  <si>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</si>
  <si>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</si>
  <si>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</si>
  <si>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</si>
  <si>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</si>
  <si>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</si>
  <si>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</si>
  <si>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</si>
  <si>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</si>
  <si>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</si>
  <si>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</si>
  <si>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</si>
  <si>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</si>
  <si>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</si>
  <si>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</si>
  <si>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</si>
  <si>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</si>
  <si>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</si>
  <si>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</si>
  <si>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</si>
  <si>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</si>
  <si>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</si>
  <si>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</si>
  <si>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</si>
  <si>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</si>
  <si>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</si>
  <si>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</si>
  <si>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</si>
  <si>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</si>
  <si>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</si>
  <si>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</si>
  <si>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</si>
  <si>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</si>
  <si>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</si>
  <si>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</si>
  <si>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</si>
  <si>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</si>
  <si>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</si>
  <si>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</si>
  <si>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</si>
  <si>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</si>
  <si>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</si>
  <si>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</si>
  <si>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</si>
  <si>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</si>
  <si>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</si>
  <si>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</si>
  <si>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</si>
  <si>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</si>
  <si>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</si>
  <si>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</si>
  <si>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</si>
  <si>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</si>
  <si>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</si>
  <si>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</si>
  <si>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</si>
  <si>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</si>
  <si>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</si>
  <si>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</si>
  <si>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</si>
  <si>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</si>
  <si>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</si>
  <si>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</si>
  <si>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</si>
  <si>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</si>
  <si>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</si>
  <si>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</si>
  <si>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</si>
  <si>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</si>
  <si>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</si>
  <si>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</si>
  <si>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</si>
  <si>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</si>
  <si>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</si>
  <si>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</si>
  <si>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</si>
  <si>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</si>
  <si>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</si>
  <si>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</si>
  <si>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</si>
  <si>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</si>
  <si>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</si>
  <si>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</si>
  <si>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</si>
  <si>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</si>
  <si>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</si>
  <si>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</si>
  <si>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</si>
  <si>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</si>
  <si>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</si>
  <si>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</si>
  <si>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</si>
  <si>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</si>
  <si>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</si>
  <si>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</si>
  <si>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</si>
  <si>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</si>
  <si>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</si>
  <si>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</si>
  <si>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</si>
  <si>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</si>
  <si>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</si>
  <si>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</si>
  <si>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</si>
  <si>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</si>
  <si>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</si>
  <si>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</si>
  <si>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</si>
  <si>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</si>
  <si>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</si>
  <si>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</si>
  <si>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</si>
  <si>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</si>
  <si>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</si>
  <si>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</si>
  <si>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</si>
  <si>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</si>
  <si>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</si>
  <si>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</si>
  <si>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</si>
  <si>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</si>
  <si>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</si>
  <si>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</si>
  <si>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</si>
  <si>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</si>
  <si>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</si>
  <si>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</si>
  <si>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</si>
  <si>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</si>
  <si>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</si>
  <si>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</si>
  <si>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</si>
  <si>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</si>
  <si>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</si>
  <si>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</si>
  <si>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</si>
  <si>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</si>
  <si>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</si>
  <si>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</si>
  <si>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</si>
  <si>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</si>
  <si>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</si>
  <si>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</si>
  <si>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</si>
  <si>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</si>
  <si>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</si>
  <si>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</si>
  <si>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</si>
  <si>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</si>
  <si>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</si>
  <si>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</si>
  <si>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</si>
  <si>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</si>
  <si>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</si>
  <si>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</si>
  <si>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</si>
  <si>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</si>
  <si>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</si>
  <si>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</si>
  <si>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</si>
  <si>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</si>
  <si>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</si>
  <si>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</si>
  <si>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</si>
  <si>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</si>
  <si>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</si>
  <si>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</si>
  <si>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</si>
  <si>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</si>
  <si>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</si>
  <si>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</si>
  <si>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</si>
  <si>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</si>
  <si>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</si>
  <si>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</si>
  <si>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</si>
  <si>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</si>
  <si>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</si>
  <si>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</si>
  <si>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</si>
  <si>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</si>
  <si>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</si>
  <si>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</si>
  <si>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</si>
  <si>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</si>
  <si>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</si>
  <si>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</si>
  <si>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</si>
  <si>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</si>
  <si>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</si>
  <si>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</si>
  <si>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</si>
  <si>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</si>
  <si>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</si>
  <si>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</si>
  <si>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</si>
  <si>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</si>
  <si>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</si>
  <si>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</si>
  <si>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</si>
  <si>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</si>
  <si>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</si>
  <si>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</si>
  <si>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</si>
  <si>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</si>
  <si>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</si>
  <si>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</si>
  <si>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</si>
  <si>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</si>
  <si>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</si>
  <si>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</si>
  <si>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</si>
  <si>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</si>
  <si>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</si>
  <si>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</si>
  <si>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</si>
  <si>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</si>
  <si>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</si>
  <si>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</si>
  <si>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</si>
  <si>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</si>
  <si>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</si>
  <si>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</si>
  <si>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</si>
  <si>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</si>
  <si>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</si>
  <si>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</si>
  <si>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</si>
  <si>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</si>
  <si>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</si>
  <si>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</si>
  <si>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</si>
  <si>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</si>
  <si>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</si>
  <si>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</si>
  <si>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</si>
  <si>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</si>
  <si>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</si>
  <si>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</si>
  <si>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</si>
  <si>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</si>
  <si>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</si>
  <si>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</si>
  <si>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</si>
  <si>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</si>
  <si>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</si>
  <si>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</si>
  <si>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</si>
  <si>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</si>
  <si>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</si>
  <si>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</si>
  <si>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</si>
  <si>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</si>
  <si>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</si>
  <si>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</si>
  <si>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</si>
  <si>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</si>
  <si>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</si>
  <si>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</si>
  <si>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</si>
  <si>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</si>
  <si>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</si>
  <si>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</si>
  <si>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</si>
  <si>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</si>
  <si>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</si>
  <si>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</si>
  <si>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</si>
  <si>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</si>
  <si>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</si>
  <si>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</si>
  <si>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</si>
  <si>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</si>
  <si>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</si>
  <si>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</si>
  <si>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</si>
  <si>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</si>
  <si>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</si>
  <si>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</si>
  <si>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</si>
  <si>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</si>
  <si>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</si>
  <si>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</si>
  <si>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</si>
  <si>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</si>
  <si>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</si>
  <si>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</si>
  <si>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</si>
  <si>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</si>
  <si>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</si>
  <si>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</si>
  <si>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</si>
  <si>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</si>
  <si>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</si>
  <si>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</si>
  <si>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</si>
  <si>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</si>
  <si>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</si>
  <si>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</si>
  <si>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</si>
  <si>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</si>
  <si>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</si>
  <si>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</si>
  <si>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</si>
  <si>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</si>
  <si>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</si>
  <si>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</si>
  <si>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</si>
  <si>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</si>
  <si>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</si>
  <si>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</si>
  <si>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</si>
  <si>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</si>
  <si>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</si>
  <si>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</si>
  <si>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</si>
  <si>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</si>
  <si>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</si>
  <si>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</si>
  <si>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</si>
  <si>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</si>
  <si>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</si>
  <si>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</si>
  <si>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</si>
  <si>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</si>
  <si>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</si>
  <si>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</si>
  <si>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</si>
  <si>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</si>
  <si>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</si>
  <si>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</si>
  <si>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</si>
  <si>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</si>
  <si>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</si>
  <si>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</si>
  <si>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</si>
  <si>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</si>
  <si>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</si>
  <si>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</si>
  <si>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</si>
  <si>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</si>
  <si>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</si>
  <si>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</si>
  <si>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</si>
  <si>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</si>
  <si>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</si>
  <si>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</si>
  <si>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</si>
  <si>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</si>
  <si>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</si>
  <si>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</si>
  <si>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</si>
  <si>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</si>
  <si>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</si>
  <si>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</si>
  <si>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</si>
  <si>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</si>
  <si>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</si>
  <si>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</si>
  <si>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</si>
  <si>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</si>
  <si>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</si>
  <si>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</si>
  <si>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</si>
  <si>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</si>
  <si>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</si>
  <si>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</si>
  <si>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</si>
  <si>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</si>
  <si>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</si>
  <si>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</si>
  <si>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</si>
  <si>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</si>
  <si>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</si>
  <si>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</si>
  <si>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</si>
  <si>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</si>
  <si>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</si>
  <si>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</si>
  <si>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</si>
  <si>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</si>
  <si>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</si>
  <si>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</si>
  <si>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</si>
  <si>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</si>
  <si>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</si>
  <si>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</si>
  <si>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</si>
  <si>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</si>
  <si>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</si>
  <si>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</si>
  <si>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</si>
  <si>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</si>
  <si>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</si>
  <si>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</si>
  <si>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</si>
  <si>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</si>
  <si>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</si>
  <si>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</si>
  <si>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</si>
  <si>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</si>
  <si>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</si>
  <si>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</si>
  <si>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</si>
  <si>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</si>
  <si>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</si>
  <si>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</si>
  <si>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</si>
  <si>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</si>
  <si>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</si>
  <si>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</si>
  <si>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</si>
  <si>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</si>
  <si>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</si>
  <si>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</si>
  <si>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</si>
  <si>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</si>
  <si>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</si>
  <si>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</si>
  <si>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</si>
  <si>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</si>
  <si>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</si>
  <si>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</si>
  <si>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</si>
  <si>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</si>
  <si>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</si>
  <si>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</si>
  <si>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</si>
  <si>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</si>
  <si>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</si>
  <si>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</si>
  <si>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</si>
  <si>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</si>
  <si>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</si>
  <si>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</si>
  <si>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</si>
  <si>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</si>
  <si>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</si>
  <si>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</si>
  <si>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</si>
  <si>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</si>
  <si>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</si>
  <si>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</si>
  <si>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</si>
  <si>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</si>
  <si>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</si>
  <si>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</si>
  <si>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</si>
  <si>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</si>
  <si>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</si>
  <si>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</si>
  <si>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</si>
  <si>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</si>
  <si>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</si>
  <si>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</si>
  <si>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</si>
  <si>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</si>
  <si>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</si>
  <si>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</si>
  <si>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</si>
  <si>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</si>
  <si>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</si>
  <si>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</si>
  <si>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</si>
  <si>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</si>
  <si>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</si>
  <si>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</si>
  <si>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</si>
  <si>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</si>
  <si>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</si>
  <si>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</si>
  <si>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</si>
  <si>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</si>
  <si>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</si>
  <si>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</si>
  <si>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</si>
  <si>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</si>
  <si>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</si>
  <si>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</si>
  <si>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</si>
  <si>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</si>
  <si>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</si>
  <si>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</si>
  <si>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</si>
  <si>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</si>
  <si>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</si>
  <si>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</si>
  <si>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</si>
  <si>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</si>
  <si>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</si>
  <si>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</si>
  <si>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</si>
  <si>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</si>
  <si>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</si>
  <si>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</si>
  <si>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</si>
  <si>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</si>
  <si>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</si>
  <si>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</si>
  <si>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</si>
  <si>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</si>
  <si>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</si>
  <si>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</si>
  <si>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</si>
  <si>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</si>
  <si>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</si>
  <si>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</si>
  <si>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</si>
  <si>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</si>
  <si>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</si>
  <si>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</si>
  <si>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</si>
  <si>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</si>
  <si>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</si>
  <si>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</si>
  <si>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</si>
  <si>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</si>
  <si>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</si>
  <si>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</si>
  <si>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</si>
  <si>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</si>
  <si>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</si>
  <si>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</si>
  <si>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</si>
  <si>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</si>
  <si>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</si>
  <si>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</si>
  <si>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</si>
  <si>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</si>
  <si>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</si>
  <si>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</si>
  <si>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</si>
  <si>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</si>
  <si>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</si>
  <si>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</si>
  <si>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</si>
  <si>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</si>
  <si>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</si>
  <si>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</si>
  <si>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</si>
  <si>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</si>
  <si>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</si>
  <si>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</si>
  <si>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</si>
  <si>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</si>
  <si>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</si>
  <si>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</si>
  <si>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</si>
  <si>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</si>
  <si>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</si>
  <si>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</si>
  <si>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</si>
  <si>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</si>
  <si>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</si>
  <si>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</si>
  <si>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</si>
  <si>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</si>
  <si>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</si>
  <si>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</si>
  <si>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</si>
  <si>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</si>
  <si>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</si>
  <si>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</si>
  <si>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</si>
  <si>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</si>
  <si>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</si>
  <si>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</si>
  <si>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</si>
  <si>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</si>
  <si>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</si>
  <si>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</si>
  <si>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</si>
  <si>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</si>
  <si>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</si>
  <si>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</si>
  <si>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</si>
  <si>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</si>
  <si>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</si>
  <si>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</si>
  <si>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</si>
  <si>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</si>
  <si>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</si>
  <si>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</si>
  <si>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</si>
  <si>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</si>
  <si>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</si>
  <si>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</si>
  <si>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</si>
  <si>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</si>
  <si>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</si>
  <si>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</si>
  <si>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</si>
  <si>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</si>
  <si>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</si>
  <si>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</si>
  <si>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</si>
  <si>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</si>
  <si>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</si>
  <si>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</si>
  <si>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</si>
  <si>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</si>
  <si>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</si>
  <si>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</si>
  <si>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</si>
  <si>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</si>
  <si>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</si>
  <si>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</si>
  <si>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</si>
  <si>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</si>
  <si>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</si>
  <si>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</si>
  <si>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</si>
  <si>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</si>
  <si>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</si>
  <si>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</si>
  <si>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</si>
  <si>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</si>
  <si>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</si>
  <si>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</si>
  <si>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</si>
  <si>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</si>
  <si>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</si>
  <si>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</si>
  <si>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</si>
  <si>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</si>
  <si>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</si>
  <si>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</si>
  <si>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</si>
  <si>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</si>
  <si>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</si>
  <si>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</si>
  <si>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</si>
  <si>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</si>
  <si>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</si>
  <si>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</si>
  <si>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</si>
  <si>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</si>
  <si>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</si>
  <si>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</si>
  <si>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</si>
  <si>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</si>
  <si>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</si>
  <si>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</si>
  <si>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</si>
  <si>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</si>
  <si>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</si>
  <si>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</si>
  <si>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</si>
  <si>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</si>
  <si>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</si>
  <si>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</si>
  <si>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</si>
  <si>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</si>
  <si>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</si>
  <si>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</si>
  <si>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</si>
  <si>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</si>
  <si>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</si>
  <si>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</si>
  <si>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</si>
  <si>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</si>
  <si>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</si>
  <si>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</si>
  <si>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</si>
  <si>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</si>
  <si>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</si>
  <si>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</si>
  <si>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</si>
  <si>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</si>
  <si>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</si>
  <si>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</si>
  <si>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</si>
  <si>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</si>
  <si>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</si>
  <si>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</si>
  <si>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</si>
  <si>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</si>
  <si>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</si>
  <si>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</si>
  <si>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</si>
  <si>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</si>
  <si>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</si>
  <si>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</si>
  <si>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</si>
  <si>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</si>
  <si>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</si>
  <si>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</si>
  <si>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</si>
  <si>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</si>
  <si>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</si>
  <si>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</si>
  <si>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</si>
  <si>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</si>
  <si>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</si>
  <si>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</si>
  <si>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</si>
  <si>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</si>
  <si>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</si>
  <si>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</si>
  <si>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</si>
  <si>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</si>
  <si>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</si>
  <si>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</si>
  <si>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</si>
  <si>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</si>
  <si>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</si>
  <si>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</si>
  <si>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</si>
  <si>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</si>
  <si>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</si>
  <si>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</si>
  <si>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</si>
  <si>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</si>
  <si>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</si>
  <si>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</si>
  <si>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</si>
  <si>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</si>
  <si>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</si>
  <si>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</si>
  <si>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</si>
  <si>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</si>
  <si>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</si>
  <si>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</si>
  <si>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</si>
  <si>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</si>
  <si>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</si>
  <si>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</si>
  <si>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</si>
  <si>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</si>
  <si>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</si>
  <si>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</si>
  <si>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</si>
  <si>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</si>
  <si>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</si>
  <si>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</si>
  <si>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</si>
  <si>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</si>
  <si>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</si>
  <si>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</si>
  <si>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</si>
  <si>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</si>
  <si>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</si>
  <si>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</si>
  <si>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</si>
  <si>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</si>
  <si>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</si>
  <si>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</si>
  <si>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</si>
  <si>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</si>
  <si>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</si>
  <si>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</si>
  <si>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</si>
  <si>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</si>
  <si>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</si>
  <si>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</si>
  <si>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</si>
  <si>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</si>
  <si>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</si>
  <si>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</si>
  <si>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</si>
  <si>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</si>
  <si>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</si>
  <si>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</si>
  <si>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</si>
  <si>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</si>
  <si>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</si>
  <si>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</si>
  <si>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</si>
  <si>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</si>
  <si>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</si>
  <si>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</si>
  <si>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</si>
  <si>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</si>
  <si>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</si>
  <si>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</si>
  <si>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</si>
  <si>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</si>
  <si>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</si>
  <si>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</si>
  <si>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</si>
  <si>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</si>
  <si>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</si>
  <si>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</si>
  <si>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</si>
  <si>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</si>
  <si>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</si>
  <si>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</si>
  <si>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</si>
  <si>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</si>
  <si>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</si>
  <si>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</si>
  <si>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</si>
  <si>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</si>
  <si>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</si>
  <si>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</si>
  <si>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</si>
  <si>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</si>
  <si>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</si>
  <si>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</si>
  <si>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</si>
  <si>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</si>
  <si>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</si>
  <si>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</si>
  <si>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</si>
  <si>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</si>
  <si>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</si>
  <si>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</si>
  <si>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</si>
  <si>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</si>
  <si>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</si>
  <si>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</si>
  <si>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</si>
  <si>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</si>
  <si>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</si>
  <si>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</si>
  <si>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</si>
  <si>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</si>
  <si>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</si>
  <si>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</si>
  <si>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</si>
  <si>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</si>
  <si>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</si>
  <si>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</si>
  <si>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</si>
  <si>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</si>
  <si>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</si>
  <si>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</si>
  <si>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</si>
  <si>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</si>
  <si>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</si>
  <si>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</si>
  <si>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</si>
  <si>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</si>
  <si>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</si>
  <si>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</si>
  <si>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</si>
  <si>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</si>
  <si>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</si>
  <si>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</si>
  <si>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</si>
  <si>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</si>
  <si>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</si>
  <si>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</si>
  <si>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</si>
  <si>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</si>
  <si>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</si>
  <si>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</si>
  <si>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</si>
  <si>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</si>
  <si>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</si>
  <si>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</si>
  <si>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</si>
  <si>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</si>
  <si>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</si>
  <si>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</si>
  <si>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</si>
  <si>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</si>
  <si>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</si>
  <si>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</si>
  <si>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</si>
  <si>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</si>
  <si>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</si>
  <si>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</si>
  <si>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</si>
  <si>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</si>
  <si>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</si>
  <si>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</si>
  <si>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</si>
  <si>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</si>
  <si>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</si>
  <si>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</si>
  <si>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</si>
  <si>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</si>
  <si>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</si>
  <si>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</si>
  <si>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</si>
  <si>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</si>
  <si>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</si>
  <si>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</si>
  <si>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</si>
  <si>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</si>
  <si>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</si>
  <si>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</si>
  <si>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</si>
  <si>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</si>
  <si>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</si>
  <si>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</si>
  <si>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</si>
  <si>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</si>
  <si>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</si>
  <si>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</si>
  <si>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</si>
  <si>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</si>
  <si>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</si>
  <si>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</si>
  <si>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</si>
  <si>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</si>
  <si>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</si>
  <si>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</si>
  <si>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</si>
  <si>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</si>
  <si>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</si>
  <si>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</si>
  <si>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</si>
  <si>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</si>
  <si>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</si>
  <si>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</si>
  <si>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</si>
  <si>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</si>
  <si>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</si>
  <si>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</si>
  <si>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</si>
  <si>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</si>
  <si>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</si>
  <si>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</si>
  <si>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</si>
  <si>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</si>
  <si>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</si>
  <si>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</si>
  <si>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</si>
  <si>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</si>
  <si>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</si>
  <si>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</si>
  <si>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</si>
  <si>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</si>
  <si>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</si>
  <si>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</si>
  <si>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</si>
  <si>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</si>
  <si>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</si>
  <si>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</si>
  <si>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</si>
  <si>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</si>
  <si>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</si>
  <si>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</si>
  <si>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</si>
  <si>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</si>
  <si>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</si>
  <si>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</si>
  <si>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</si>
  <si>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</si>
  <si>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</si>
  <si>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</si>
  <si>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</si>
  <si>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</si>
  <si>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</si>
  <si>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</si>
  <si>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</si>
  <si>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</si>
  <si>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</si>
  <si>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</si>
  <si>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</si>
  <si>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</si>
  <si>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</si>
  <si>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</si>
  <si>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</si>
  <si>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</si>
  <si>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</si>
  <si>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</si>
  <si>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</si>
  <si>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</si>
  <si>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</si>
  <si>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</si>
  <si>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</si>
  <si>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</si>
  <si>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</si>
  <si>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</si>
  <si>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</si>
  <si>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</si>
  <si>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</si>
  <si>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</si>
  <si>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</si>
  <si>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</si>
  <si>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</si>
  <si>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</si>
  <si>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</si>
  <si>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</si>
  <si>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</si>
  <si>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</si>
  <si>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</si>
  <si>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</si>
  <si>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</si>
  <si>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</si>
  <si>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</si>
  <si>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</si>
  <si>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</si>
  <si>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</si>
  <si>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</si>
  <si>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</si>
  <si>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</si>
  <si>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</si>
  <si>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</si>
  <si>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</si>
  <si>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</si>
  <si>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</si>
  <si>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</si>
  <si>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</si>
  <si>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</si>
  <si>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</si>
  <si>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</si>
  <si>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</si>
  <si>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</si>
  <si>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</si>
  <si>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</si>
  <si>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</si>
  <si>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</si>
  <si>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</si>
  <si>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</si>
  <si>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</si>
  <si>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</si>
  <si>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</si>
  <si>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</si>
  <si>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</si>
  <si>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</si>
  <si>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</si>
  <si>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</si>
  <si>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</si>
  <si>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</si>
  <si>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</si>
  <si>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</si>
  <si>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</si>
  <si>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</si>
  <si>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</si>
  <si>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</si>
  <si>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</si>
  <si>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</si>
  <si>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</si>
  <si>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</si>
  <si>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</si>
  <si>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</si>
  <si>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</si>
  <si>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</si>
  <si>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</si>
  <si>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</si>
  <si>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</si>
  <si>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</si>
  <si>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</si>
  <si>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</si>
  <si>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</si>
  <si>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</si>
  <si>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</si>
  <si>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</si>
  <si>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</si>
  <si>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</si>
  <si>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</si>
  <si>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</si>
  <si>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</si>
  <si>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</si>
  <si>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</si>
  <si>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</si>
  <si>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</si>
  <si>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</si>
  <si>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</si>
  <si>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</si>
  <si>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</si>
  <si>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</si>
  <si>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</si>
  <si>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</si>
  <si>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</si>
  <si>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</si>
  <si>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</si>
  <si>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</si>
  <si>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</si>
  <si>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</si>
  <si>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</si>
  <si>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</si>
  <si>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</si>
  <si>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</si>
  <si>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</si>
  <si>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</si>
  <si>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</si>
  <si>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</si>
  <si>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</si>
  <si>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</si>
  <si>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</si>
  <si>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</si>
  <si>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</si>
  <si>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</si>
  <si>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</si>
  <si>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</si>
  <si>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</si>
  <si>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</si>
  <si>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</si>
  <si>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</si>
  <si>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</si>
  <si>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</si>
  <si>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</si>
  <si>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</si>
  <si>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</si>
  <si>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</si>
  <si>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</si>
  <si>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</si>
  <si>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</si>
  <si>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</si>
  <si>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</si>
  <si>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</si>
  <si>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</si>
  <si>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</si>
  <si>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</si>
  <si>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</si>
  <si>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</si>
  <si>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</si>
  <si>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</si>
  <si>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</si>
  <si>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</si>
  <si>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</si>
  <si>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</si>
  <si>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</si>
  <si>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</si>
  <si>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</si>
  <si>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</si>
  <si>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</si>
  <si>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</si>
  <si>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</si>
  <si>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</si>
  <si>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</si>
  <si>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</si>
  <si>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</si>
  <si>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</si>
  <si>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</si>
  <si>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</si>
  <si>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</si>
  <si>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</si>
  <si>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</si>
  <si>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</si>
  <si>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</si>
  <si>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</si>
  <si>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</si>
  <si>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</si>
  <si>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</si>
  <si>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</si>
  <si>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</si>
  <si>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</si>
  <si>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</si>
  <si>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</si>
  <si>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</si>
  <si>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</si>
  <si>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</si>
  <si>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</si>
  <si>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</si>
  <si>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</si>
  <si>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</si>
  <si>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</si>
  <si>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</si>
  <si>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</si>
  <si>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</si>
  <si>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</si>
  <si>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</si>
  <si>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</si>
  <si>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</si>
  <si>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</si>
  <si>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</si>
  <si>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</si>
  <si>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</si>
  <si>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</si>
  <si>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</si>
  <si>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</si>
  <si>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</si>
  <si>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</si>
  <si>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</si>
  <si>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</si>
  <si>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</si>
  <si>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</si>
  <si>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</si>
  <si>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</si>
  <si>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</si>
  <si>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</si>
  <si>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</si>
  <si>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</si>
  <si>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</si>
  <si>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</si>
  <si>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</si>
  <si>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</si>
  <si>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</si>
  <si>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</si>
  <si>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</si>
  <si>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</si>
  <si>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</si>
  <si>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</si>
  <si>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</si>
  <si>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</si>
  <si>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</si>
  <si>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</si>
  <si>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</si>
  <si>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</si>
  <si>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</si>
  <si>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</si>
  <si>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</si>
  <si>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</si>
  <si>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</si>
  <si>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</si>
  <si>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</si>
  <si>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</si>
  <si>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</si>
  <si>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</si>
  <si>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</si>
  <si>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</si>
  <si>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</si>
  <si>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</si>
  <si>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</si>
  <si>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</si>
  <si>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</si>
  <si>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</si>
  <si>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</si>
  <si>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</si>
  <si>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</si>
  <si>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</si>
  <si>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</si>
  <si>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</si>
  <si>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</si>
  <si>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</si>
  <si>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</si>
  <si>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</si>
  <si>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</si>
  <si>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</si>
  <si>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</si>
  <si>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</si>
  <si>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</si>
  <si>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</si>
  <si>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</si>
  <si>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</si>
  <si>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</si>
  <si>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</si>
  <si>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</si>
  <si>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</si>
  <si>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</si>
  <si>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</si>
  <si>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</si>
  <si>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</si>
  <si>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</si>
  <si>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</si>
  <si>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</si>
  <si>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</si>
  <si>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</si>
  <si>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</si>
  <si>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</si>
  <si>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</si>
  <si>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</si>
  <si>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</si>
  <si>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</si>
  <si>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</si>
  <si>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</si>
  <si>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</si>
  <si>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</si>
  <si>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</si>
  <si>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</si>
  <si>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</si>
  <si>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</si>
  <si>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</si>
  <si>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</si>
  <si>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</si>
  <si>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</si>
  <si>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</si>
  <si>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</si>
  <si>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</si>
  <si>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</si>
  <si>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</si>
  <si>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</si>
  <si>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</si>
  <si>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</si>
  <si>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</si>
  <si>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</si>
  <si>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</si>
  <si>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</si>
  <si>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</si>
  <si>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</si>
  <si>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</si>
  <si>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</si>
  <si>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</si>
  <si>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</si>
  <si>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</si>
  <si>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</si>
  <si>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</si>
  <si>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</si>
  <si>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</si>
  <si>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</si>
  <si>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</si>
  <si>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</si>
  <si>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</si>
  <si>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</si>
  <si>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</si>
  <si>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</si>
  <si>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</si>
  <si>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</si>
  <si>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</si>
  <si>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</si>
  <si>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</si>
  <si>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</si>
  <si>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</si>
  <si>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</si>
  <si>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</si>
  <si>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</si>
  <si>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</si>
  <si>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</si>
  <si>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</si>
  <si>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</si>
  <si>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</si>
  <si>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</si>
  <si>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</si>
  <si>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</si>
  <si>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</si>
  <si>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</si>
  <si>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</si>
  <si>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</si>
  <si>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</si>
  <si>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</si>
  <si>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</si>
  <si>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</si>
  <si>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</si>
  <si>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</si>
  <si>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</si>
  <si>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</si>
  <si>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</si>
  <si>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</si>
  <si>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</si>
  <si>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</si>
  <si>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</si>
  <si>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</si>
  <si>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</si>
  <si>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</si>
  <si>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</si>
  <si>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</si>
  <si>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</si>
  <si>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</si>
  <si>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</si>
  <si>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</si>
  <si>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</si>
  <si>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</si>
  <si>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</si>
  <si>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</si>
  <si>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</si>
  <si>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</si>
  <si>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</si>
  <si>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</si>
  <si>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</si>
  <si>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</si>
  <si>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</si>
  <si>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</si>
  <si>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</si>
  <si>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</si>
  <si>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</si>
  <si>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</si>
  <si>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</si>
  <si>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</si>
  <si>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</si>
  <si>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</si>
  <si>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</si>
  <si>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</si>
  <si>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</si>
  <si>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</si>
  <si>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</si>
  <si>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</si>
  <si>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</si>
  <si>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</si>
  <si>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</si>
  <si>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</si>
  <si>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</si>
  <si>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</si>
  <si>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</si>
  <si>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</si>
  <si>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</si>
  <si>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</si>
  <si>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</si>
  <si>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</si>
  <si>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</si>
  <si>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</si>
  <si>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</si>
  <si>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</si>
  <si>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</si>
  <si>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</si>
  <si>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</si>
  <si>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</si>
  <si>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</si>
  <si>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</si>
  <si>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</si>
  <si>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</si>
  <si>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</si>
  <si>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</si>
  <si>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</si>
  <si>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</si>
  <si>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</si>
  <si>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</si>
  <si>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</si>
  <si>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</si>
  <si>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</si>
  <si>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</si>
  <si>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</si>
  <si>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</si>
  <si>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</si>
  <si>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</si>
  <si>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</si>
  <si>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</si>
  <si>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</si>
  <si>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</si>
  <si>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</si>
  <si>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</si>
  <si>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</si>
  <si>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</si>
  <si>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</si>
  <si>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</si>
  <si>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</si>
  <si>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</si>
  <si>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</si>
  <si>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</si>
  <si>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</si>
  <si>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</si>
  <si>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</si>
  <si>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</si>
  <si>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</si>
  <si>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</si>
  <si>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</si>
  <si>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</si>
  <si>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</si>
  <si>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</si>
  <si>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</si>
  <si>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</si>
  <si>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</si>
  <si>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</si>
  <si>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</si>
  <si>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</si>
  <si>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</si>
  <si>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</si>
  <si>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</si>
  <si>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</si>
  <si>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</si>
  <si>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</si>
  <si>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</si>
  <si>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</si>
  <si>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</si>
  <si>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</si>
  <si>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</si>
  <si>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</si>
  <si>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</si>
  <si>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</si>
  <si>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</si>
  <si>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</si>
  <si>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</si>
  <si>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</si>
  <si>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</si>
  <si>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</si>
  <si>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</si>
  <si>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</si>
  <si>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</si>
  <si>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</si>
  <si>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</si>
  <si>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</si>
  <si>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</si>
  <si>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</si>
  <si>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</si>
  <si>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</si>
  <si>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</si>
  <si>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</si>
  <si>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</si>
  <si>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</si>
  <si>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</si>
  <si>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</si>
  <si>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</si>
  <si>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</si>
  <si>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</si>
  <si>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</si>
  <si>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</si>
  <si>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</si>
  <si>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</si>
  <si>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</si>
  <si>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</si>
  <si>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</si>
  <si>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</si>
  <si>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</si>
  <si>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</si>
  <si>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</si>
  <si>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</si>
  <si>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</si>
  <si>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</si>
  <si>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</si>
  <si>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</si>
  <si>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</si>
  <si>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</si>
  <si>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</si>
  <si>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</si>
  <si>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</si>
  <si>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</si>
  <si>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</si>
  <si>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</si>
  <si>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</si>
  <si>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</si>
  <si>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</si>
  <si>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</si>
  <si>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</si>
  <si>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</si>
  <si>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</si>
  <si>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</si>
  <si>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</si>
  <si>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</si>
  <si>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</si>
  <si>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</si>
  <si>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</si>
  <si>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</si>
  <si>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</si>
  <si>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</si>
  <si>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</si>
  <si>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</si>
  <si>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</si>
  <si>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</si>
  <si>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</si>
  <si>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</si>
  <si>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</si>
  <si>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</si>
  <si>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</si>
  <si>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</si>
  <si>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</si>
  <si>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</si>
  <si>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</si>
  <si>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</si>
  <si>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</si>
  <si>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</si>
  <si>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</si>
  <si>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</si>
  <si>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</si>
  <si>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</si>
  <si>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</si>
  <si>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</si>
  <si>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</si>
  <si>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</si>
  <si>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</si>
  <si>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</si>
  <si>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</si>
  <si>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</si>
  <si>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</si>
  <si>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</si>
  <si>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</si>
  <si>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</si>
  <si>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</si>
  <si>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</si>
  <si>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</si>
  <si>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</si>
  <si>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</si>
  <si>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</si>
  <si>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</si>
  <si>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</si>
  <si>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</si>
  <si>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</si>
  <si>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</si>
  <si>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</si>
  <si>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</si>
  <si>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</si>
  <si>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</si>
  <si>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</si>
  <si>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</si>
  <si>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</si>
  <si>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</si>
  <si>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</si>
  <si>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</si>
  <si>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</si>
  <si>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</si>
  <si>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</si>
  <si>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</si>
  <si>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</si>
  <si>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</si>
  <si>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</si>
  <si>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</si>
  <si>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</si>
  <si>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</si>
  <si>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</si>
  <si>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</si>
  <si>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</si>
  <si>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</si>
  <si>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</si>
  <si>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</si>
  <si>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</si>
  <si>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</si>
  <si>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</si>
  <si>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</si>
  <si>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</si>
  <si>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</si>
  <si>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</si>
  <si>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</si>
  <si>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</si>
  <si>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</si>
  <si>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</si>
  <si>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</si>
  <si>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</si>
  <si>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</si>
  <si>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</si>
  <si>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</si>
  <si>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</si>
  <si>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</si>
  <si>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</si>
  <si>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</si>
  <si>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</si>
  <si>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</si>
  <si>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</si>
  <si>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</si>
  <si>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</si>
  <si>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</si>
  <si>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</si>
  <si>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</si>
  <si>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</si>
  <si>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</si>
  <si>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</si>
  <si>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</si>
  <si>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</si>
  <si>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</si>
  <si>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</si>
  <si>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</si>
  <si>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</si>
  <si>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</si>
  <si>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</si>
  <si>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</si>
  <si>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</si>
  <si>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</si>
  <si>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</si>
  <si>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</si>
  <si>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</si>
  <si>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</si>
  <si>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</si>
  <si>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</si>
  <si>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</si>
  <si>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</si>
  <si>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</si>
  <si>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</si>
  <si>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</si>
  <si>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</si>
  <si>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</si>
  <si>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</si>
  <si>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</si>
  <si>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</si>
  <si>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</si>
  <si>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</si>
  <si>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</si>
  <si>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</si>
  <si>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</si>
  <si>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</si>
  <si>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</si>
  <si>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</si>
  <si>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</si>
  <si>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</si>
  <si>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</si>
  <si>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</si>
  <si>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</si>
  <si>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</si>
  <si>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</si>
  <si>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</si>
  <si>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</si>
  <si>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</si>
  <si>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</si>
  <si>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</si>
  <si>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</si>
  <si>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</si>
  <si>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</si>
  <si>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</si>
  <si>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</si>
  <si>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</si>
  <si>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</si>
  <si>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</si>
  <si>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</si>
  <si>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</si>
  <si>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</si>
  <si>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</si>
  <si>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</si>
  <si>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</si>
  <si>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</si>
  <si>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</si>
  <si>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</si>
  <si>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</si>
  <si>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</si>
  <si>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</si>
  <si>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</si>
  <si>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</si>
  <si>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</si>
  <si>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</si>
  <si>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</si>
  <si>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</si>
  <si>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</si>
  <si>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</si>
  <si>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</si>
  <si>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</si>
  <si>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</si>
  <si>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</si>
  <si>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</si>
  <si>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</si>
  <si>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</si>
  <si>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</si>
  <si>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</si>
  <si>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</si>
  <si>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</si>
  <si>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</si>
  <si>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</si>
  <si>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</si>
  <si>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</si>
  <si>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</si>
  <si>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</si>
  <si>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</si>
  <si>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</si>
  <si>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</si>
  <si>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</si>
  <si>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</si>
  <si>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</si>
  <si>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</si>
  <si>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</si>
  <si>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</si>
  <si>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</si>
  <si>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</si>
  <si>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</si>
  <si>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</si>
  <si>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</si>
  <si>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</si>
  <si>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</si>
  <si>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</si>
  <si>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</si>
  <si>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</si>
  <si>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</si>
  <si>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</si>
  <si>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</si>
  <si>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</si>
  <si>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</si>
  <si>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</si>
  <si>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</si>
  <si>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</si>
  <si>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</si>
  <si>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</si>
  <si>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</si>
  <si>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</si>
  <si>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</si>
  <si>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</si>
  <si>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</si>
  <si>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</si>
  <si>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</si>
  <si>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</si>
  <si>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</si>
  <si>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</si>
  <si>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</si>
  <si>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</si>
  <si>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</si>
  <si>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</si>
  <si>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</si>
  <si>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</si>
  <si>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</si>
  <si>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</si>
  <si>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</si>
  <si>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</si>
  <si>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</si>
  <si>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</si>
  <si>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</si>
  <si>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</si>
  <si>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</si>
  <si>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</si>
  <si>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</si>
  <si>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</si>
  <si>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</si>
  <si>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</si>
  <si>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</si>
  <si>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</si>
  <si>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</si>
  <si>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</si>
  <si>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</si>
  <si>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</si>
  <si>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</si>
  <si>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</si>
  <si>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</si>
  <si>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</si>
  <si>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</si>
  <si>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</si>
  <si>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</si>
  <si>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</si>
  <si>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</si>
  <si>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</si>
  <si>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</si>
  <si>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</si>
  <si>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</si>
  <si>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</si>
  <si>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</si>
  <si>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</si>
  <si>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</si>
  <si>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</si>
  <si>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</si>
  <si>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</si>
  <si>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</si>
  <si>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</si>
  <si>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</si>
  <si>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</si>
  <si>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</si>
  <si>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</si>
  <si>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</si>
  <si>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</si>
  <si>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</si>
  <si>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</si>
  <si>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</si>
  <si>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</si>
  <si>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</si>
  <si>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</si>
  <si>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</si>
  <si>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</si>
  <si>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</si>
  <si>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</si>
  <si>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</si>
  <si>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</si>
  <si>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</si>
  <si>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</si>
  <si>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</si>
  <si>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</si>
  <si>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</si>
  <si>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</si>
  <si>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</si>
  <si>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</si>
  <si>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</si>
  <si>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</si>
  <si>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</si>
  <si>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</si>
  <si>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</si>
  <si>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</si>
  <si>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</si>
  <si>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</si>
  <si>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</si>
  <si>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</si>
  <si>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</si>
  <si>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</si>
  <si>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</si>
  <si>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</si>
  <si>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</si>
  <si>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</si>
  <si>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</si>
  <si>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</si>
  <si>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</si>
  <si>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</si>
  <si>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</si>
  <si>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</si>
  <si>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</si>
  <si>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</si>
  <si>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</si>
  <si>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</si>
  <si>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</si>
  <si>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</si>
  <si>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</si>
  <si>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</si>
  <si>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</si>
  <si>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</si>
  <si>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</si>
  <si>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</si>
  <si>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</si>
  <si>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</si>
  <si>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</si>
  <si>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</si>
  <si>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</si>
  <si>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</si>
  <si>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</si>
  <si>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</si>
  <si>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</si>
  <si>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</si>
  <si>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</si>
  <si>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</si>
  <si>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</si>
  <si>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</si>
  <si>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</si>
  <si>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</si>
  <si>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</si>
  <si>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</si>
  <si>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</si>
  <si>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</si>
  <si>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</si>
  <si>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</si>
  <si>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</si>
  <si>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</si>
  <si>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</si>
  <si>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</si>
  <si>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</si>
  <si>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</si>
  <si>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</si>
  <si>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</si>
  <si>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</si>
  <si>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</si>
  <si>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</si>
  <si>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</si>
  <si>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</si>
  <si>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</si>
  <si>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</si>
  <si>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</si>
  <si>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</si>
  <si>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</si>
  <si>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</si>
  <si>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</si>
  <si>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</si>
  <si>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</si>
  <si>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</si>
  <si>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</si>
  <si>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</si>
  <si>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</si>
  <si>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</si>
  <si>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</si>
  <si>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</si>
  <si>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</si>
  <si>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</si>
  <si>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</si>
  <si>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</si>
  <si>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</si>
  <si>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</si>
  <si>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</si>
  <si>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</si>
  <si>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</si>
  <si>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</si>
  <si>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</si>
  <si>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</si>
  <si>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</si>
  <si>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</si>
  <si>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</si>
  <si>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</si>
  <si>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</si>
  <si>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</si>
  <si>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</si>
  <si>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</si>
  <si>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</si>
  <si>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</si>
  <si>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</si>
  <si>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</si>
  <si>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</si>
  <si>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</si>
  <si>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</si>
  <si>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</si>
  <si>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</si>
  <si>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</si>
  <si>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</si>
  <si>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</si>
  <si>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</si>
  <si>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</si>
  <si>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</si>
  <si>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</si>
  <si>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</si>
  <si>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</si>
  <si>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</si>
  <si>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</si>
  <si>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</si>
  <si>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</si>
  <si>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</si>
  <si>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</si>
  <si>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</si>
  <si>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</si>
  <si>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</si>
  <si>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</si>
  <si>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</si>
  <si>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</si>
  <si>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</si>
  <si>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</si>
  <si>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</si>
  <si>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</si>
  <si>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</si>
  <si>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</si>
  <si>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</si>
  <si>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</si>
  <si>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</si>
  <si>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</si>
  <si>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</si>
  <si>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</si>
  <si>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</si>
  <si>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</si>
  <si>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</si>
  <si>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</si>
  <si>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</si>
  <si>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</si>
  <si>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</si>
  <si>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</si>
  <si>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</si>
  <si>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</si>
  <si>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</si>
  <si>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</si>
  <si>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</si>
  <si>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</si>
  <si>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</si>
  <si>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</si>
  <si>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</si>
  <si>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</si>
  <si>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</si>
  <si>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</si>
  <si>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</si>
  <si>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</si>
  <si>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</si>
  <si>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</si>
  <si>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</si>
  <si>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</si>
  <si>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</si>
  <si>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</si>
  <si>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</si>
  <si>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</si>
  <si>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</si>
  <si>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</si>
  <si>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</si>
  <si>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</si>
  <si>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</si>
  <si>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</si>
  <si>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</si>
  <si>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</si>
  <si>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</si>
  <si>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</si>
  <si>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</si>
  <si>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</si>
  <si>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</si>
  <si>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</si>
  <si>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</si>
  <si>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</si>
  <si>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</si>
  <si>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</si>
  <si>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</si>
  <si>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</si>
  <si>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</si>
  <si>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</si>
  <si>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</si>
  <si>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</si>
  <si>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</si>
  <si>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</si>
  <si>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</si>
  <si>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</si>
  <si>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</si>
  <si>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</si>
  <si>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</si>
  <si>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</si>
  <si>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</si>
  <si>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</si>
  <si>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</si>
  <si>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</si>
  <si>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</si>
  <si>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</si>
  <si>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</si>
  <si>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</si>
  <si>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</si>
  <si>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</si>
  <si>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</si>
  <si>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</si>
  <si>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</si>
  <si>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</si>
  <si>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</si>
  <si>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</si>
  <si>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</si>
  <si>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</si>
  <si>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</si>
  <si>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</si>
  <si>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</si>
  <si>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</si>
  <si>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</si>
  <si>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</si>
  <si>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</si>
  <si>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</si>
  <si>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</si>
  <si>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</si>
  <si>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</si>
  <si>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</si>
  <si>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</si>
  <si>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</si>
  <si>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</si>
  <si>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</si>
  <si>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</si>
  <si>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</si>
  <si>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</si>
  <si>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</si>
  <si>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</si>
  <si>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</si>
  <si>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</si>
  <si>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</si>
  <si>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</si>
  <si>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</si>
  <si>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</si>
  <si>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</si>
  <si>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</si>
  <si>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</si>
  <si>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</si>
  <si>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</si>
  <si>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</si>
  <si>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</si>
  <si>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</si>
  <si>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</si>
  <si>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</si>
  <si>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</si>
  <si>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</si>
  <si>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</si>
  <si>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</si>
  <si>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</si>
  <si>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</si>
  <si>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</si>
  <si>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</si>
  <si>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</si>
  <si>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</si>
  <si>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</si>
  <si>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</si>
  <si>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</si>
  <si>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</si>
  <si>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</si>
  <si>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</si>
  <si>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</si>
  <si>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</si>
  <si>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</si>
  <si>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</si>
  <si>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</si>
  <si>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</si>
  <si>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</si>
  <si>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</si>
  <si>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</si>
  <si>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</si>
  <si>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</si>
  <si>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</si>
  <si>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</si>
  <si>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</si>
  <si>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</si>
  <si>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</si>
  <si>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</si>
  <si>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</si>
  <si>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</si>
  <si>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</si>
  <si>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</si>
  <si>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</si>
  <si>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</si>
  <si>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</si>
  <si>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</si>
  <si>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</si>
  <si>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</si>
  <si>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</si>
  <si>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</si>
  <si>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</si>
  <si>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</si>
  <si>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</si>
  <si>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</si>
  <si>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</si>
  <si>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</si>
  <si>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</si>
  <si>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</si>
  <si>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</si>
  <si>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</si>
  <si>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</si>
  <si>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</si>
  <si>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</si>
  <si>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</si>
  <si>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</si>
  <si>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</si>
  <si>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</si>
  <si>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</si>
  <si>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</si>
  <si>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</si>
  <si>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</si>
  <si>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</si>
  <si>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</si>
  <si>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</si>
  <si>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</si>
  <si>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</si>
  <si>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</si>
  <si>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</si>
  <si>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</si>
  <si>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</si>
  <si>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</si>
  <si>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</si>
  <si>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</si>
  <si>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</si>
  <si>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</si>
  <si>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</si>
  <si>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</si>
  <si>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</si>
  <si>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</si>
  <si>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</si>
  <si>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</si>
  <si>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</si>
  <si>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</si>
  <si>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</si>
  <si>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</si>
  <si>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</si>
  <si>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</si>
  <si>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</si>
  <si>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</si>
  <si>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</si>
  <si>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</si>
  <si>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</si>
  <si>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</si>
  <si>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</si>
  <si>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</si>
  <si>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</si>
  <si>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</si>
  <si>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</si>
  <si>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</si>
  <si>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</si>
  <si>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</si>
  <si>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</si>
  <si>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</si>
  <si>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</si>
  <si>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</si>
  <si>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</si>
  <si>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</si>
  <si>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</si>
  <si>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</si>
  <si>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</si>
  <si>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</si>
  <si>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</si>
  <si>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</si>
  <si>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</si>
  <si>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</si>
  <si>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</si>
  <si>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</si>
  <si>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</si>
  <si>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</si>
  <si>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</si>
  <si>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</si>
  <si>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</si>
  <si>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</si>
  <si>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</si>
  <si>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</si>
  <si>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</si>
  <si>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</si>
  <si>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</si>
  <si>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</si>
  <si>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</si>
  <si>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</si>
  <si>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</si>
  <si>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</si>
  <si>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</si>
  <si>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</si>
  <si>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</si>
  <si>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</si>
  <si>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</si>
  <si>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</si>
  <si>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</si>
  <si>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</si>
  <si>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</si>
  <si>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</si>
  <si>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</si>
  <si>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</si>
  <si>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</si>
  <si>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</si>
  <si>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</si>
  <si>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</si>
  <si>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</si>
  <si>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</si>
  <si>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</si>
  <si>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</si>
  <si>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</si>
  <si>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</si>
  <si>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</si>
  <si>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</si>
  <si>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</si>
  <si>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</si>
  <si>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</si>
  <si>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</si>
  <si>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</si>
  <si>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</si>
  <si>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</si>
  <si>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</si>
  <si>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</si>
  <si>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</si>
  <si>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</si>
  <si>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</si>
  <si>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</si>
  <si>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</si>
  <si>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</si>
  <si>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</si>
  <si>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</si>
  <si>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</si>
  <si>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</si>
  <si>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</si>
  <si>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</si>
  <si>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</si>
  <si>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</si>
  <si>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</si>
  <si>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</si>
  <si>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</si>
  <si>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</si>
  <si>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</si>
  <si>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</si>
  <si>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</si>
  <si>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</si>
  <si>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</si>
  <si>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</si>
  <si>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</si>
  <si>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</si>
  <si>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</si>
  <si>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</si>
  <si>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</si>
  <si>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</si>
  <si>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</si>
  <si>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</si>
  <si>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</si>
  <si>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</si>
  <si>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</si>
  <si>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</si>
  <si>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</si>
  <si>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</si>
  <si>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</si>
  <si>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</si>
  <si>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</si>
  <si>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</si>
  <si>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</si>
  <si>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</si>
  <si>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</si>
  <si>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</si>
  <si>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</si>
  <si>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</si>
  <si>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</si>
  <si>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</si>
  <si>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</si>
  <si>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</si>
  <si>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</si>
  <si>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</si>
  <si>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</si>
  <si>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</si>
  <si>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</si>
  <si>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</si>
  <si>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</si>
  <si>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</si>
  <si>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</si>
  <si>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</si>
  <si>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</si>
  <si>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</si>
  <si>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</si>
  <si>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</si>
  <si>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</si>
  <si>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</si>
  <si>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</si>
  <si>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</si>
  <si>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</si>
  <si>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</si>
  <si>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</si>
  <si>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</si>
  <si>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</si>
  <si>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</si>
  <si>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</si>
  <si>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</si>
  <si>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</si>
  <si>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</si>
  <si>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</si>
  <si>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</si>
  <si>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</si>
  <si>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</si>
  <si>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</si>
  <si>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</si>
  <si>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</si>
  <si>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</si>
  <si>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</si>
  <si>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</si>
  <si>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</si>
  <si>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</si>
  <si>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</si>
  <si>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</si>
  <si>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</si>
  <si>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</si>
  <si>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</si>
  <si>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</si>
  <si>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</si>
  <si>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</si>
  <si>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</si>
  <si>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</si>
  <si>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</si>
  <si>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</si>
  <si>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</si>
  <si>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</si>
  <si>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</si>
  <si>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</si>
  <si>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</si>
  <si>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</si>
  <si>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</si>
  <si>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</si>
  <si>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</si>
  <si>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</si>
  <si>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</si>
  <si>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</si>
  <si>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</si>
  <si>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</si>
  <si>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</si>
  <si>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</si>
  <si>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</si>
  <si>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</si>
  <si>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</si>
  <si>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</si>
  <si>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</si>
  <si>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</si>
  <si>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</si>
  <si>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</si>
  <si>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</si>
  <si>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</si>
  <si>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</si>
  <si>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</si>
  <si>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</si>
  <si>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</si>
  <si>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</si>
  <si>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</si>
  <si>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</si>
  <si>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</si>
  <si>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</si>
  <si>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</si>
  <si>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</si>
  <si>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</si>
  <si>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</si>
  <si>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</si>
  <si>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</si>
  <si>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</si>
  <si>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</si>
  <si>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</si>
  <si>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</si>
  <si>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</si>
  <si>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</si>
  <si>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</si>
  <si>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</si>
  <si>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</si>
  <si>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</si>
  <si>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</si>
  <si>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</si>
  <si>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</si>
  <si>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</si>
  <si>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</si>
  <si>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</si>
  <si>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</si>
  <si>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</si>
  <si>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</si>
  <si>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</si>
  <si>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</si>
  <si>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</si>
  <si>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</si>
  <si>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</si>
  <si>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</si>
  <si>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</si>
  <si>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</si>
  <si>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</si>
  <si>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</si>
  <si>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</si>
  <si>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</si>
  <si>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</si>
  <si>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</si>
  <si>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</si>
  <si>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</si>
  <si>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</si>
  <si>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</si>
  <si>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</si>
  <si>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</si>
  <si>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</si>
  <si>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</si>
  <si>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</si>
  <si>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</si>
  <si>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</si>
  <si>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</si>
  <si>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</si>
  <si>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</si>
  <si>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</si>
  <si>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</si>
  <si>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</si>
  <si>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</si>
  <si>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</si>
  <si>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</si>
  <si>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</si>
  <si>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</si>
  <si>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</si>
  <si>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</si>
  <si>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</si>
  <si>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</si>
  <si>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</si>
  <si>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</si>
  <si>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</si>
  <si>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</si>
  <si>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</si>
  <si>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</si>
  <si>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</si>
  <si>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</si>
  <si>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</si>
  <si>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</si>
  <si>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</si>
  <si>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</si>
  <si>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</si>
  <si>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</si>
  <si>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</si>
  <si>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</si>
  <si>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</si>
  <si>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</si>
  <si>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</si>
  <si>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</si>
  <si>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</si>
  <si>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</si>
  <si>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</si>
  <si>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</si>
  <si>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</si>
  <si>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</si>
  <si>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</si>
  <si>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</si>
  <si>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</si>
  <si>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</si>
  <si>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</si>
  <si>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</si>
  <si>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</si>
  <si>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</si>
  <si>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</si>
  <si>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</si>
  <si>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</si>
  <si>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</si>
  <si>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</si>
  <si>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</si>
  <si>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</si>
  <si>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</si>
  <si>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</si>
  <si>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</si>
  <si>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</si>
  <si>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</si>
  <si>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</si>
  <si>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</si>
  <si>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</si>
  <si>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</si>
  <si>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</si>
  <si>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</si>
  <si>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</si>
  <si>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</si>
  <si>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</si>
  <si>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</si>
  <si>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</si>
  <si>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</si>
  <si>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</si>
  <si>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</si>
  <si>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</si>
  <si>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</si>
  <si>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</si>
  <si>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</si>
  <si>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</si>
  <si>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</si>
  <si>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</si>
  <si>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</si>
  <si>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</si>
  <si>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</si>
  <si>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</si>
  <si>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</si>
  <si>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</si>
  <si>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</si>
  <si>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</si>
  <si>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</si>
  <si>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</si>
  <si>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</si>
  <si>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</si>
  <si>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</si>
  <si>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</si>
  <si>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</si>
  <si>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</si>
  <si>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</si>
  <si>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</si>
  <si>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</si>
  <si>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</si>
  <si>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</si>
  <si>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</si>
  <si>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</si>
  <si>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</si>
  <si>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</si>
  <si>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</si>
  <si>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</si>
  <si>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</si>
  <si>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</si>
  <si>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</si>
  <si>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</si>
  <si>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</si>
  <si>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</si>
  <si>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</si>
  <si>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</si>
  <si>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</si>
  <si>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</si>
  <si>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</si>
  <si>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</si>
  <si>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</si>
  <si>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</si>
  <si>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</si>
  <si>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</si>
  <si>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</si>
  <si>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</si>
  <si>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</si>
  <si>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</si>
  <si>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</si>
  <si>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</si>
  <si>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</si>
  <si>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</si>
  <si>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</si>
  <si>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</si>
  <si>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</si>
  <si>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</si>
  <si>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</si>
  <si>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</si>
  <si>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</si>
  <si>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</si>
  <si>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</si>
  <si>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</si>
  <si>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</si>
  <si>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</si>
  <si>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</si>
  <si>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</si>
  <si>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</si>
  <si>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</si>
  <si>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</si>
  <si>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</si>
  <si>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</si>
  <si>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</si>
  <si>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</si>
  <si>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</si>
  <si>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</si>
  <si>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</si>
  <si>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</si>
  <si>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</si>
  <si>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</si>
  <si>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</si>
  <si>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</si>
  <si>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</si>
  <si>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</si>
  <si>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</si>
  <si>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</si>
  <si>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</si>
  <si>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</si>
  <si>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</si>
  <si>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</si>
  <si>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</si>
  <si>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</si>
  <si>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</si>
  <si>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</si>
  <si>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</si>
  <si>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</si>
  <si>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</si>
  <si>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</si>
  <si>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</si>
  <si>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</si>
  <si>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</si>
  <si>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</si>
  <si>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</si>
  <si>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</si>
  <si>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</si>
  <si>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</si>
  <si>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</si>
  <si>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</si>
  <si>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</si>
  <si>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</si>
  <si>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</si>
  <si>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</si>
  <si>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</si>
  <si>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</si>
  <si>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</si>
  <si>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</si>
  <si>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</si>
  <si>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</si>
  <si>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</si>
  <si>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</si>
  <si>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</si>
  <si>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</si>
  <si>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</si>
  <si>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</si>
  <si>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</si>
  <si>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</si>
  <si>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</si>
  <si>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</si>
  <si>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</si>
  <si>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</si>
  <si>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</si>
  <si>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</si>
  <si>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</si>
  <si>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</si>
  <si>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</si>
  <si>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</si>
  <si>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</si>
  <si>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</si>
  <si>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</si>
  <si>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</si>
  <si>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</si>
  <si>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</si>
  <si>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</si>
  <si>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</si>
  <si>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</si>
  <si>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</si>
  <si>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</si>
  <si>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</si>
  <si>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</si>
  <si>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</si>
  <si>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</si>
  <si>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</si>
  <si>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</si>
  <si>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</si>
  <si>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</si>
  <si>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</si>
  <si>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</si>
  <si>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</si>
  <si>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</si>
  <si>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</si>
  <si>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</si>
  <si>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</si>
  <si>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</si>
  <si>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</si>
  <si>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</si>
  <si>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</si>
  <si>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</si>
  <si>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</si>
  <si>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</si>
  <si>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</si>
  <si>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</si>
  <si>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</si>
  <si>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</si>
  <si>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</si>
  <si>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</si>
  <si>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</si>
  <si>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</si>
  <si>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</si>
  <si>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</si>
  <si>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</si>
  <si>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</si>
  <si>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</si>
  <si>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</si>
  <si>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</si>
  <si>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</si>
  <si>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</si>
  <si>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</si>
  <si>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</si>
  <si>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</si>
  <si>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</si>
  <si>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</si>
  <si>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</si>
  <si>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</si>
  <si>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</si>
  <si>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</si>
  <si>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</si>
  <si>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</si>
  <si>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</si>
  <si>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</si>
  <si>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</si>
  <si>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</si>
  <si>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</si>
  <si>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</si>
  <si>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</si>
  <si>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</si>
  <si>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</si>
  <si>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</si>
  <si>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</si>
  <si>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</si>
  <si>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</si>
  <si>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</si>
  <si>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</si>
  <si>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</si>
  <si>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</si>
  <si>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</si>
  <si>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</si>
  <si>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</si>
  <si>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</si>
  <si>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</si>
  <si>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</si>
  <si>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</si>
  <si>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</si>
  <si>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</si>
  <si>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</si>
  <si>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</si>
  <si>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</si>
  <si>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</si>
  <si>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</si>
  <si>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</si>
  <si>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</si>
  <si>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</si>
  <si>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</si>
  <si>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</si>
  <si>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</si>
  <si>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</si>
  <si>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</si>
  <si>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</si>
  <si>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</si>
  <si>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</si>
  <si>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</si>
  <si>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</si>
  <si>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</si>
  <si>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</si>
  <si>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</si>
  <si>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</si>
  <si>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</si>
  <si>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</si>
  <si>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</si>
  <si>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</si>
  <si>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</si>
  <si>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</si>
  <si>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</si>
  <si>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</si>
  <si>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</si>
  <si>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</si>
  <si>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</si>
  <si>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</si>
  <si>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</si>
  <si>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</si>
  <si>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</si>
  <si>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</si>
  <si>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</si>
  <si>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</si>
  <si>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</si>
  <si>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</si>
  <si>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</si>
  <si>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</si>
  <si>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</si>
  <si>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</si>
  <si>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</si>
  <si>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</si>
  <si>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</si>
  <si>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</si>
  <si>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</si>
  <si>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</si>
  <si>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</si>
  <si>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</si>
  <si>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</si>
  <si>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</si>
  <si>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</si>
  <si>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</si>
  <si>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</si>
  <si>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</si>
  <si>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</si>
  <si>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</si>
  <si>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</si>
  <si>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</si>
  <si>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</si>
  <si>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</si>
  <si>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</si>
  <si>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</si>
  <si>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</si>
  <si>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</si>
  <si>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</si>
  <si>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</si>
  <si>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</si>
  <si>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</si>
  <si>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</si>
  <si>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</si>
  <si>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</si>
  <si>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</si>
  <si>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</si>
  <si>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</si>
  <si>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</si>
  <si>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</si>
  <si>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</si>
  <si>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</si>
  <si>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</si>
  <si>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</si>
  <si>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</si>
  <si>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</si>
  <si>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</si>
  <si>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</si>
  <si>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</si>
  <si>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</si>
  <si>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</si>
  <si>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</si>
  <si>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</si>
  <si>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</si>
  <si>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</si>
  <si>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</si>
  <si>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</si>
  <si>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</si>
  <si>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</si>
  <si>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</si>
  <si>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</si>
  <si>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</si>
  <si>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</si>
  <si>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</si>
  <si>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</si>
  <si>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</si>
  <si>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</si>
  <si>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</si>
  <si>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</si>
  <si>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</si>
  <si>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</si>
  <si>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</si>
  <si>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</si>
  <si>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</si>
  <si>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</si>
  <si>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</si>
  <si>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</si>
  <si>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</si>
  <si>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</si>
  <si>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</si>
  <si>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</si>
  <si>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</si>
  <si>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</si>
  <si>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</si>
  <si>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</si>
  <si>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</si>
  <si>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</si>
  <si>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</si>
  <si>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</si>
  <si>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</si>
  <si>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</si>
  <si>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</si>
  <si>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</si>
  <si>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</si>
  <si>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</si>
  <si>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</si>
  <si>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</si>
  <si>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</si>
  <si>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</si>
  <si>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</si>
  <si>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</si>
  <si>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</si>
  <si>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</si>
  <si>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</si>
  <si>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</si>
  <si>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</si>
  <si>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</si>
  <si>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</si>
  <si>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</si>
  <si>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</si>
  <si>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</si>
  <si>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</si>
  <si>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</si>
  <si>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</si>
  <si>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</si>
  <si>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</si>
  <si>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</si>
  <si>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</si>
  <si>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</si>
  <si>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</si>
  <si>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</si>
  <si>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</si>
  <si>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</si>
  <si>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</si>
  <si>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</si>
  <si>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</si>
  <si>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</si>
  <si>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</si>
  <si>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</si>
  <si>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</si>
  <si>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</si>
  <si>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</si>
  <si>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</si>
  <si>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</si>
  <si>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</si>
  <si>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</si>
  <si>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</si>
  <si>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</si>
  <si>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</si>
  <si>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</si>
  <si>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</si>
  <si>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</si>
  <si>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</si>
  <si>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</si>
  <si>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</si>
  <si>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</si>
  <si>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</si>
  <si>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</si>
  <si>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</si>
  <si>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</si>
  <si>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</si>
  <si>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</si>
  <si>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</si>
  <si>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</si>
  <si>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</si>
  <si>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</si>
  <si>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</si>
  <si>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</si>
  <si>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</si>
  <si>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</si>
  <si>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</si>
  <si>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</si>
  <si>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</si>
  <si>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</si>
  <si>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</si>
  <si>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</si>
  <si>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</si>
  <si>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</si>
  <si>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</si>
  <si>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</si>
  <si>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</si>
  <si>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</si>
  <si>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</si>
  <si>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</si>
  <si>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</si>
  <si>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</si>
  <si>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</si>
  <si>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</si>
  <si>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</si>
  <si>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</si>
  <si>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</si>
  <si>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</si>
  <si>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</si>
  <si>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</si>
  <si>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</si>
  <si>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</si>
  <si>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</si>
  <si>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</si>
  <si>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</si>
  <si>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</si>
  <si>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</si>
  <si>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</si>
  <si>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</si>
  <si>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</si>
  <si>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</si>
  <si>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</si>
  <si>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</si>
  <si>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</si>
  <si>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</si>
  <si>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</si>
  <si>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</si>
  <si>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</si>
  <si>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</si>
  <si>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</si>
  <si>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</si>
  <si>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</si>
  <si>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</si>
  <si>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</si>
  <si>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</si>
  <si>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</si>
  <si>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</si>
  <si>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</si>
  <si>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</si>
  <si>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</si>
  <si>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</si>
  <si>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</si>
  <si>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</si>
  <si>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</si>
  <si>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</si>
  <si>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</si>
  <si>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</si>
  <si>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</si>
  <si>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</si>
  <si>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</si>
  <si>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</si>
  <si>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</si>
  <si>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</si>
  <si>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</si>
  <si>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</si>
  <si>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</si>
  <si>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</si>
  <si>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</si>
  <si>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</si>
  <si>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</si>
  <si>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</si>
  <si>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</si>
  <si>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</si>
  <si>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</si>
  <si>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</si>
  <si>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</si>
  <si>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</si>
  <si>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</si>
  <si>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</si>
  <si>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</si>
  <si>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</si>
  <si>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</si>
  <si>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</si>
  <si>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</si>
  <si>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</si>
  <si>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</si>
  <si>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</si>
  <si>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</si>
  <si>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</si>
  <si>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</si>
  <si>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</si>
  <si>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</si>
  <si>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</si>
  <si>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</si>
  <si>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</si>
  <si>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</si>
  <si>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</si>
  <si>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</si>
  <si>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</si>
  <si>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</si>
  <si>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</si>
  <si>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</si>
  <si>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</si>
  <si>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</si>
  <si>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</si>
  <si>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</si>
  <si>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</si>
  <si>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</si>
  <si>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</si>
  <si>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</si>
  <si>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</si>
  <si>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</si>
  <si>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</si>
  <si>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</si>
  <si>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</si>
  <si>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</si>
  <si>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</si>
  <si>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</si>
  <si>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</si>
  <si>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</si>
  <si>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</si>
  <si>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</si>
  <si>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</si>
  <si>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</si>
  <si>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</si>
  <si>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</si>
  <si>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</si>
  <si>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</si>
  <si>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</si>
  <si>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</si>
  <si>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</si>
  <si>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</si>
  <si>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</si>
  <si>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</si>
  <si>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</si>
  <si>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</si>
  <si>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</si>
  <si>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</si>
  <si>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</si>
  <si>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</si>
  <si>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</si>
  <si>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</si>
  <si>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</si>
  <si>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</si>
  <si>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</si>
  <si>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</si>
  <si>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</si>
  <si>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</si>
  <si>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</si>
  <si>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</si>
  <si>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</si>
  <si>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</si>
  <si>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</si>
  <si>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</si>
  <si>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</si>
  <si>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</si>
  <si>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</si>
  <si>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</si>
  <si>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</si>
  <si>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</si>
  <si>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</si>
  <si>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</si>
  <si>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</si>
  <si>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</si>
  <si>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</si>
  <si>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</si>
  <si>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</si>
  <si>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</si>
  <si>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</si>
  <si>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</si>
  <si>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</si>
  <si>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</si>
  <si>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</si>
  <si>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</si>
  <si>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</si>
  <si>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</si>
  <si>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</si>
  <si>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</si>
  <si>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</si>
  <si>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</si>
  <si>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</si>
  <si>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</si>
  <si>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</si>
  <si>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</si>
  <si>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</si>
  <si>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</si>
  <si>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</si>
  <si>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</si>
  <si>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</si>
  <si>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</si>
  <si>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</si>
  <si>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</si>
  <si>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</si>
  <si>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</si>
  <si>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</si>
  <si>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</si>
  <si>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</si>
  <si>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</si>
  <si>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</si>
  <si>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</si>
  <si>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</si>
  <si>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</si>
  <si>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</si>
  <si>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</si>
  <si>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</si>
  <si>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</si>
  <si>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</si>
  <si>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</si>
  <si>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</si>
  <si>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</si>
  <si>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</si>
  <si>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</si>
  <si>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</si>
  <si>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</si>
  <si>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</si>
  <si>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</si>
  <si>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</si>
  <si>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</si>
  <si>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</si>
  <si>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</si>
  <si>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</si>
  <si>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</si>
  <si>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</si>
  <si>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</si>
  <si>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</si>
  <si>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</si>
  <si>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</si>
  <si>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</si>
  <si>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</si>
  <si>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</si>
  <si>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</si>
  <si>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</si>
  <si>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</si>
  <si>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</si>
  <si>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</si>
  <si>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</si>
  <si>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</si>
  <si>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</si>
  <si>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</si>
  <si>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</si>
  <si>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</si>
  <si>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</si>
  <si>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</si>
  <si>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</si>
  <si>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</si>
  <si>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</si>
  <si>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</si>
  <si>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</si>
  <si>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</si>
  <si>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</si>
  <si>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</si>
  <si>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</si>
  <si>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</si>
  <si>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</si>
  <si>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</si>
  <si>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</si>
  <si>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</si>
  <si>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</si>
  <si>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</si>
  <si>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</si>
  <si>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</si>
  <si>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</si>
  <si>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</si>
  <si>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</si>
  <si>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</si>
  <si>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</si>
  <si>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</si>
  <si>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</si>
  <si>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</si>
  <si>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</si>
  <si>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</si>
  <si>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</si>
  <si>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</si>
  <si>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</si>
  <si>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</si>
  <si>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</si>
  <si>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</si>
  <si>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</si>
  <si>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</si>
  <si>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</si>
  <si>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</si>
  <si>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</si>
  <si>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</si>
  <si>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</si>
  <si>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</si>
  <si>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</si>
  <si>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</si>
  <si>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</si>
  <si>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</si>
  <si>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</si>
  <si>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</si>
  <si>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</si>
  <si>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</si>
  <si>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</si>
  <si>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</si>
  <si>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</si>
  <si>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</si>
  <si>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</si>
  <si>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</si>
  <si>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</si>
  <si>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</si>
  <si>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</si>
  <si>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</si>
  <si>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</si>
  <si>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</si>
  <si>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</si>
  <si>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</si>
  <si>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</si>
  <si>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</si>
  <si>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</si>
  <si>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</si>
  <si>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</si>
  <si>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</si>
  <si>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</si>
  <si>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</si>
  <si>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</si>
  <si>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</si>
  <si>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</si>
  <si>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</si>
  <si>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</si>
  <si>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</si>
  <si>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</si>
  <si>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</si>
  <si>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</si>
  <si>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</si>
  <si>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</si>
  <si>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</si>
  <si>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</si>
  <si>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</si>
  <si>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</si>
  <si>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</si>
  <si>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</si>
  <si>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</si>
  <si>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</si>
  <si>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</si>
  <si>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</si>
  <si>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</si>
  <si>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</si>
  <si>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</si>
  <si>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</si>
  <si>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</si>
  <si>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</si>
  <si>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</si>
  <si>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</si>
  <si>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</si>
  <si>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</si>
  <si>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</si>
  <si>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</si>
  <si>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</si>
  <si>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</si>
  <si>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</si>
  <si>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</si>
  <si>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</si>
  <si>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</si>
  <si>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</si>
  <si>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</si>
  <si>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</si>
  <si>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</si>
  <si>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</si>
  <si>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</si>
  <si>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</si>
  <si>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</si>
  <si>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</si>
  <si>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</si>
  <si>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</si>
  <si>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</si>
  <si>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</si>
  <si>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</si>
  <si>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</si>
  <si>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</si>
  <si>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</si>
  <si>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</si>
  <si>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</si>
  <si>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</si>
  <si>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</si>
  <si>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</si>
  <si>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</si>
  <si>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</si>
  <si>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</si>
  <si>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</si>
  <si>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</si>
  <si>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</si>
  <si>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</si>
  <si>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</si>
  <si>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</si>
  <si>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</si>
  <si>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</si>
  <si>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</si>
  <si>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</si>
  <si>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</si>
  <si>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</si>
  <si>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</si>
  <si>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</si>
  <si>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</si>
  <si>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</si>
  <si>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</si>
  <si>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</si>
  <si>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</si>
  <si>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</si>
  <si>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</si>
  <si>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</si>
  <si>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</si>
  <si>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</si>
  <si>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</si>
  <si>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</si>
  <si>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</si>
  <si>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</si>
  <si>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</si>
  <si>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</si>
  <si>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</si>
  <si>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</si>
  <si>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</si>
  <si>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</si>
  <si>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</si>
  <si>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</si>
  <si>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</si>
  <si>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</si>
  <si>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</si>
  <si>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</si>
  <si>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</si>
  <si>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</si>
  <si>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</si>
  <si>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</si>
  <si>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</si>
  <si>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</si>
  <si>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</si>
  <si>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</si>
  <si>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</si>
  <si>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</si>
  <si>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</si>
  <si>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</si>
  <si>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</si>
  <si>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</si>
  <si>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</si>
  <si>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</si>
  <si>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</si>
  <si>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</si>
  <si>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</si>
  <si>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</si>
  <si>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</si>
  <si>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</si>
  <si>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</si>
  <si>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</si>
  <si>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</si>
  <si>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</si>
  <si>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</si>
  <si>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</si>
  <si>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</si>
  <si>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</si>
  <si>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</si>
  <si>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</si>
  <si>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</si>
  <si>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</si>
  <si>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</si>
  <si>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</si>
  <si>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</si>
  <si>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</si>
  <si>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</si>
  <si>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</si>
  <si>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</si>
  <si>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</si>
  <si>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</si>
  <si>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</si>
  <si>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</si>
  <si>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</si>
  <si>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</si>
  <si>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</si>
  <si>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</si>
  <si>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</si>
  <si>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</si>
  <si>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</si>
  <si>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</si>
  <si>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</si>
  <si>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</si>
  <si>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</si>
  <si>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</si>
  <si>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</si>
  <si>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</si>
  <si>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</si>
  <si>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</si>
  <si>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</si>
  <si>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</si>
  <si>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</si>
  <si>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</si>
  <si>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</si>
  <si>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</si>
  <si>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</si>
  <si>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</si>
  <si>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</si>
  <si>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</si>
  <si>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</si>
  <si>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</si>
  <si>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</si>
  <si>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</si>
  <si>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</si>
  <si>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</si>
  <si>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</si>
  <si>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</si>
  <si>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</si>
  <si>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</si>
  <si>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</si>
  <si>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</si>
  <si>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</si>
  <si>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</si>
  <si>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</si>
  <si>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</si>
  <si>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</si>
  <si>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</si>
  <si>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</si>
  <si>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</si>
  <si>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</si>
  <si>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</si>
  <si>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</si>
  <si>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</si>
  <si>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</si>
  <si>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</si>
  <si>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</si>
  <si>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</si>
  <si>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</si>
  <si>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</si>
  <si>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</si>
  <si>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</si>
  <si>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</si>
  <si>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</si>
  <si>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</si>
  <si>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</si>
  <si>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</si>
  <si>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</si>
  <si>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</si>
  <si>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</si>
  <si>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</si>
  <si>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</si>
  <si>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</si>
  <si>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</si>
  <si>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</si>
  <si>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</si>
  <si>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</si>
  <si>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</si>
  <si>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</si>
  <si>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</si>
  <si>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</si>
  <si>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</si>
  <si>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</si>
  <si>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</si>
  <si>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</si>
  <si>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</si>
  <si>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</si>
  <si>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</si>
  <si>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</si>
  <si>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</si>
  <si>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</si>
  <si>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</si>
  <si>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</si>
  <si>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</si>
  <si>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</si>
  <si>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</si>
  <si>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</si>
  <si>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</si>
  <si>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</si>
  <si>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</si>
  <si>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</si>
  <si>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</si>
  <si>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</si>
  <si>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</si>
  <si>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</si>
  <si>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</si>
  <si>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</si>
  <si>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</si>
  <si>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</si>
  <si>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</si>
  <si>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</si>
  <si>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</si>
  <si>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</si>
  <si>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</si>
  <si>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</si>
  <si>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</si>
  <si>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</si>
  <si>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</si>
  <si>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</si>
  <si>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</si>
  <si>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</si>
  <si>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</si>
  <si>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</si>
  <si>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</si>
  <si>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</si>
  <si>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</si>
  <si>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</si>
  <si>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</si>
  <si>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</si>
  <si>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</si>
  <si>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</si>
  <si>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</si>
  <si>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</si>
  <si>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</si>
  <si>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</si>
  <si>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</si>
  <si>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</si>
  <si>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</si>
  <si>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</si>
  <si>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</si>
  <si>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</si>
  <si>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</si>
  <si>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</si>
  <si>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</si>
  <si>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</si>
  <si>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</si>
  <si>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</si>
  <si>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</si>
  <si>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</si>
  <si>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</si>
  <si>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</si>
  <si>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</si>
  <si>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</si>
  <si>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</si>
  <si>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</si>
  <si>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</si>
  <si>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</si>
  <si>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</si>
  <si>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</si>
  <si>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</si>
  <si>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</si>
  <si>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</si>
  <si>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</si>
  <si>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</si>
  <si>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</si>
  <si>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</si>
  <si>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</si>
  <si>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</si>
  <si>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</si>
  <si>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</si>
  <si>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</si>
  <si>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</si>
  <si>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</si>
  <si>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</si>
  <si>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</si>
  <si>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</si>
  <si>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</si>
  <si>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</si>
  <si>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</si>
  <si>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</si>
  <si>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</si>
  <si>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</si>
  <si>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</si>
  <si>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</si>
  <si>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</si>
  <si>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</si>
  <si>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</si>
  <si>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</si>
  <si>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</si>
  <si>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</si>
  <si>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</si>
  <si>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</si>
  <si>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</si>
  <si>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</si>
  <si>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</si>
  <si>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</si>
  <si>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</si>
  <si>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</si>
  <si>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</si>
  <si>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</si>
  <si>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</si>
  <si>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</si>
  <si>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</si>
  <si>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</si>
  <si>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</si>
  <si>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</si>
  <si>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</si>
  <si>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</si>
  <si>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</si>
  <si>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</si>
  <si>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</si>
  <si>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</si>
  <si>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</si>
  <si>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</si>
  <si>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</si>
  <si>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</si>
  <si>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</si>
  <si>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</si>
  <si>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</si>
  <si>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</si>
  <si>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</si>
  <si>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</si>
  <si>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</si>
  <si>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</si>
  <si>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</si>
  <si>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</si>
  <si>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</si>
  <si>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</si>
  <si>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</si>
  <si>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</si>
  <si>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</si>
  <si>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</si>
  <si>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</si>
  <si>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</si>
  <si>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</si>
  <si>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</si>
  <si>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</si>
  <si>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</si>
  <si>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</si>
  <si>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</si>
  <si>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</si>
  <si>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</si>
  <si>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</si>
  <si>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</si>
  <si>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</si>
  <si>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</si>
  <si>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</si>
  <si>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</si>
  <si>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</si>
  <si>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</si>
  <si>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</si>
  <si>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</si>
  <si>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</si>
  <si>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</si>
  <si>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</si>
  <si>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</si>
  <si>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</si>
  <si>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</si>
  <si>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</si>
  <si>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</si>
  <si>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</si>
  <si>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</si>
  <si>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</si>
  <si>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</si>
  <si>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</si>
  <si>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</si>
  <si>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</si>
  <si>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</si>
  <si>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</si>
  <si>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</si>
  <si>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</si>
  <si>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</si>
  <si>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</si>
  <si>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</si>
  <si>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</si>
  <si>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</si>
  <si>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</si>
  <si>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</si>
  <si>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</si>
  <si>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</si>
  <si>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</si>
  <si>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</si>
  <si>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</si>
  <si>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</si>
  <si>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</si>
  <si>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</si>
  <si>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</si>
  <si>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</si>
  <si>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</si>
  <si>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</si>
  <si>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</si>
  <si>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</si>
  <si>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</si>
  <si>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</si>
  <si>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</si>
  <si>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</si>
  <si>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</si>
  <si>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</si>
  <si>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</si>
  <si>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</si>
  <si>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</si>
  <si>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</si>
  <si>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</si>
  <si>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</si>
  <si>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</si>
  <si>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</si>
  <si>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</si>
  <si>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</si>
  <si>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</si>
  <si>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</si>
  <si>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</si>
  <si>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</si>
  <si>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</si>
  <si>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</si>
  <si>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</si>
  <si>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</si>
  <si>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</si>
  <si>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</si>
  <si>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</si>
  <si>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</si>
  <si>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</si>
  <si>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</si>
  <si>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</si>
  <si>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</si>
  <si>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</si>
  <si>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</si>
  <si>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</si>
  <si>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</si>
  <si>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</si>
  <si>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</si>
  <si>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</si>
  <si>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</si>
  <si>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</si>
  <si>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</si>
  <si>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</si>
  <si>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</si>
  <si>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</si>
  <si>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</si>
  <si>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</si>
  <si>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</si>
  <si>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</si>
  <si>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</si>
  <si>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</si>
  <si>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</si>
  <si>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</si>
  <si>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</si>
  <si>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</si>
  <si>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</si>
  <si>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</si>
  <si>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</si>
  <si>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</si>
  <si>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</si>
  <si>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</si>
  <si>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</si>
  <si>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</si>
  <si>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</si>
  <si>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</si>
  <si>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</si>
  <si>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</si>
  <si>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</si>
  <si>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</si>
  <si>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</si>
  <si>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</si>
  <si>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</si>
  <si>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</si>
  <si>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</si>
  <si>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</si>
  <si>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</si>
  <si>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</si>
  <si>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</si>
  <si>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</si>
  <si>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</si>
  <si>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</si>
  <si>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</si>
  <si>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</si>
  <si>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</si>
  <si>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</si>
  <si>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</si>
  <si>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</si>
  <si>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</si>
  <si>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</si>
  <si>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</si>
  <si>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</si>
  <si>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</si>
  <si>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</si>
  <si>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</si>
  <si>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</si>
  <si>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</si>
  <si>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</si>
  <si>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</si>
  <si>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</si>
  <si>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</si>
  <si>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</si>
  <si>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</si>
  <si>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</si>
  <si>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</si>
  <si>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</si>
  <si>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</si>
  <si>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</si>
  <si>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</si>
  <si>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</si>
  <si>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</si>
  <si>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</si>
  <si>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</si>
  <si>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</si>
  <si>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</si>
  <si>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</si>
  <si>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</si>
  <si>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</si>
  <si>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</si>
  <si>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</si>
  <si>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</si>
  <si>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</si>
  <si>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</si>
  <si>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</si>
  <si>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</si>
  <si>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</si>
  <si>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</si>
  <si>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</si>
  <si>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</si>
  <si>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</si>
  <si>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</si>
  <si>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</si>
  <si>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</si>
  <si>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</si>
  <si>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</si>
  <si>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</si>
  <si>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</si>
  <si>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</si>
  <si>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</si>
  <si>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</si>
  <si>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</si>
  <si>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</si>
  <si>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</si>
  <si>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</si>
  <si>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</si>
  <si>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</si>
  <si>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</si>
  <si>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</si>
  <si>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</si>
  <si>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</si>
  <si>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</si>
  <si>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</si>
  <si>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</si>
  <si>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</si>
  <si>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</si>
  <si>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</si>
  <si>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</si>
  <si>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</si>
  <si>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</si>
  <si>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</si>
  <si>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</si>
  <si>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</si>
  <si>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</si>
  <si>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</si>
  <si>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</si>
  <si>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</si>
  <si>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</si>
  <si>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</si>
  <si>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</si>
  <si>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</si>
  <si>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</si>
  <si>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</si>
  <si>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</si>
  <si>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</si>
  <si>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</si>
  <si>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</si>
  <si>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</si>
  <si>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</si>
  <si>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</si>
  <si>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</si>
  <si>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</si>
  <si>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</si>
  <si>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</si>
  <si>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</si>
  <si>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</si>
  <si>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</si>
  <si>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</si>
  <si>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</si>
  <si>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</si>
  <si>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</si>
  <si>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</si>
  <si>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</si>
  <si>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</si>
  <si>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</si>
  <si>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</si>
  <si>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</si>
  <si>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</si>
  <si>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</si>
  <si>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</si>
  <si>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</si>
  <si>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</si>
  <si>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</si>
  <si>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</si>
  <si>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</si>
  <si>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</si>
  <si>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</si>
  <si>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</si>
  <si>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</si>
  <si>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</si>
  <si>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</si>
  <si>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</si>
  <si>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</si>
  <si>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</si>
  <si>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</si>
  <si>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</si>
  <si>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</si>
  <si>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</si>
  <si>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</si>
  <si>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</si>
  <si>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</si>
  <si>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</si>
  <si>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</si>
  <si>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</si>
  <si>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</si>
  <si>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</si>
  <si>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</si>
  <si>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</si>
  <si>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</si>
  <si>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</si>
  <si>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</si>
  <si>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</si>
  <si>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</si>
  <si>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</si>
  <si>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</si>
  <si>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</si>
  <si>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</si>
  <si>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</si>
  <si>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</si>
  <si>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</si>
  <si>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</si>
  <si>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</si>
  <si>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</si>
  <si>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</si>
  <si>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</si>
  <si>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</si>
  <si>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</si>
  <si>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</si>
  <si>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</si>
  <si>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</si>
  <si>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</si>
  <si>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</si>
  <si>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</si>
  <si>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</si>
  <si>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</si>
  <si>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</si>
  <si>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</si>
  <si>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</si>
  <si>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</si>
  <si>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</si>
  <si>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</si>
  <si>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</si>
  <si>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</si>
  <si>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</si>
  <si>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</si>
  <si>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</si>
  <si>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</si>
  <si>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</si>
  <si>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</si>
  <si>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</si>
  <si>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</si>
  <si>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</si>
  <si>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</si>
  <si>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</si>
  <si>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</si>
  <si>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</si>
  <si>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</si>
  <si>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</si>
  <si>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</si>
  <si>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</si>
  <si>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</si>
  <si>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</si>
  <si>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</si>
  <si>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</si>
  <si>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</si>
  <si>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</si>
  <si>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</si>
  <si>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</si>
  <si>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</si>
  <si>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</si>
  <si>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</si>
  <si>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</si>
  <si>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</si>
  <si>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</si>
  <si>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</si>
  <si>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</si>
  <si>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</si>
  <si>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</si>
  <si>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</si>
  <si>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</si>
  <si>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</si>
  <si>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</si>
  <si>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</si>
  <si>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</si>
  <si>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</si>
  <si>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</si>
  <si>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</si>
  <si>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</si>
  <si>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</si>
  <si>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</si>
  <si>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</si>
  <si>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</si>
  <si>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</si>
  <si>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</si>
  <si>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</si>
  <si>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</si>
  <si>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</si>
  <si>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</si>
  <si>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</si>
  <si>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</si>
  <si>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</si>
  <si>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</si>
  <si>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</si>
  <si>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</si>
  <si>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</si>
  <si>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</si>
  <si>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</si>
  <si>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</si>
  <si>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</si>
  <si>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</si>
  <si>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</si>
  <si>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</si>
  <si>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</si>
  <si>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</si>
  <si>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</si>
  <si>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</si>
  <si>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</si>
  <si>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</si>
  <si>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</si>
  <si>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</si>
  <si>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</si>
  <si>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</si>
  <si>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</si>
  <si>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</si>
  <si>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</si>
  <si>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</si>
  <si>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</si>
  <si>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</si>
  <si>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</si>
  <si>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</si>
  <si>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</si>
  <si>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</si>
  <si>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</si>
  <si>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</si>
  <si>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</si>
  <si>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</si>
  <si>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</si>
  <si>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</si>
  <si>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</si>
  <si>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</si>
  <si>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</si>
  <si>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</si>
  <si>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</si>
  <si>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</si>
  <si>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</si>
  <si>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</si>
  <si>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</si>
  <si>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</si>
  <si>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</si>
  <si>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</si>
  <si>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</si>
  <si>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</si>
  <si>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</si>
  <si>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</si>
  <si>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</si>
  <si>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</si>
  <si>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</si>
  <si>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</si>
  <si>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</si>
  <si>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</si>
  <si>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</si>
  <si>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</si>
  <si>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</si>
  <si>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</si>
  <si>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</si>
  <si>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</si>
  <si>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</si>
  <si>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</si>
  <si>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</si>
  <si>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</si>
  <si>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</si>
  <si>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</si>
  <si>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</si>
  <si>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</si>
  <si>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</si>
  <si>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</si>
  <si>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</si>
  <si>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</si>
  <si>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</si>
  <si>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</si>
  <si>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</si>
  <si>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</si>
  <si>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</si>
  <si>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</si>
  <si>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</si>
  <si>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</si>
  <si>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</si>
  <si>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</si>
  <si>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</si>
  <si>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</si>
  <si>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</si>
  <si>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</si>
  <si>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</si>
  <si>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</si>
  <si>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</si>
  <si>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</si>
  <si>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</si>
  <si>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</si>
  <si>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</si>
  <si>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</si>
  <si>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</si>
  <si>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</si>
  <si>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</si>
  <si>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</si>
  <si>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</si>
  <si>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</si>
  <si>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</si>
  <si>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</si>
  <si>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</si>
  <si>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</si>
  <si>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</si>
  <si>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</si>
  <si>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</si>
  <si>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</si>
  <si>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</si>
  <si>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</si>
  <si>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</si>
  <si>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</si>
  <si>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</si>
  <si>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</si>
  <si>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</si>
  <si>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</si>
  <si>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</si>
  <si>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</si>
  <si>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</si>
  <si>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</si>
  <si>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</si>
  <si>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</si>
  <si>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</si>
  <si>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</si>
  <si>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</si>
  <si>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</si>
  <si>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</si>
  <si>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</si>
  <si>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</si>
  <si>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</si>
  <si>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</si>
  <si>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</si>
  <si>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</si>
  <si>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</si>
  <si>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</si>
  <si>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</si>
  <si>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</si>
  <si>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</si>
  <si>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</si>
  <si>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</si>
  <si>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</si>
  <si>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</si>
  <si>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</si>
  <si>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</si>
  <si>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</si>
  <si>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</si>
  <si>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</si>
  <si>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</si>
  <si>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</si>
  <si>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</si>
  <si>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</si>
  <si>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</si>
  <si>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</si>
  <si>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</si>
  <si>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</si>
  <si>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</si>
  <si>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</si>
  <si>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</si>
  <si>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</si>
  <si>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</si>
  <si>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</si>
  <si>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</si>
  <si>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</si>
  <si>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</si>
  <si>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</si>
  <si>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</si>
  <si>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</si>
  <si>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</si>
  <si>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</si>
  <si>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</si>
  <si>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</si>
  <si>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</si>
  <si>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</si>
  <si>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</si>
  <si>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</si>
  <si>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</si>
  <si>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</si>
  <si>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</si>
  <si>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</si>
  <si>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</si>
  <si>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</si>
  <si>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</si>
  <si>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</si>
  <si>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</si>
  <si>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</si>
  <si>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</si>
  <si>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</si>
  <si>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</si>
  <si>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</si>
  <si>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</si>
  <si>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</si>
  <si>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</si>
  <si>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</si>
  <si>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</si>
  <si>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</si>
  <si>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</si>
  <si>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</si>
  <si>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</si>
  <si>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</si>
  <si>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</si>
  <si>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</si>
  <si>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</si>
  <si>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</si>
  <si>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</si>
  <si>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</si>
  <si>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</si>
  <si>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</si>
  <si>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</si>
  <si>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</si>
  <si>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</si>
  <si>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</si>
  <si>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</si>
  <si>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</si>
  <si>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</si>
  <si>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</si>
  <si>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</si>
  <si>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</si>
  <si>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</si>
  <si>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</si>
  <si>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</si>
  <si>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</si>
  <si>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</si>
  <si>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</si>
  <si>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</si>
  <si>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</si>
  <si>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</si>
  <si>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</si>
  <si>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</si>
  <si>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</si>
  <si>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</si>
  <si>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</si>
  <si>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</si>
  <si>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</si>
  <si>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</si>
  <si>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</si>
  <si>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</si>
  <si>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</si>
  <si>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</si>
  <si>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</si>
  <si>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</si>
  <si>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</si>
  <si>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</si>
  <si>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</si>
  <si>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</si>
  <si>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</si>
  <si>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</si>
  <si>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</si>
  <si>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</si>
  <si>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</si>
  <si>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</si>
  <si>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</si>
  <si>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</si>
  <si>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</si>
  <si>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</si>
  <si>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</si>
  <si>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</si>
  <si>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</si>
  <si>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</si>
  <si>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</si>
  <si>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</si>
  <si>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</si>
  <si>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</si>
  <si>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</si>
  <si>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</si>
  <si>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</si>
  <si>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</si>
  <si>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</si>
  <si>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</si>
  <si>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</si>
  <si>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</si>
  <si>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</si>
  <si>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</si>
  <si>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</si>
  <si>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</si>
  <si>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</si>
  <si>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</si>
  <si>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</si>
  <si>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</si>
  <si>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</si>
  <si>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</si>
  <si>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</si>
  <si>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</si>
  <si>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</si>
  <si>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</si>
  <si>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</si>
  <si>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</si>
  <si>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</si>
  <si>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</si>
  <si>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</si>
  <si>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</si>
  <si>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</si>
  <si>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</si>
  <si>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</si>
  <si>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</si>
  <si>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</si>
  <si>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</si>
  <si>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</si>
  <si>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</si>
  <si>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</si>
  <si>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</si>
  <si>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</si>
  <si>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</si>
  <si>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</si>
  <si>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</si>
  <si>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</si>
  <si>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</si>
  <si>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</si>
  <si>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</si>
  <si>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</si>
  <si>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</si>
  <si>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</si>
  <si>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</si>
  <si>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</si>
  <si>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</si>
  <si>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</si>
  <si>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</si>
  <si>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</si>
  <si>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</si>
  <si>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</si>
  <si>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</si>
  <si>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</si>
  <si>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</si>
  <si>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</si>
  <si>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</si>
  <si>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</si>
  <si>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</si>
  <si>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</si>
  <si>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</si>
  <si>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</si>
  <si>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</si>
  <si>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</si>
  <si>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</si>
  <si>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</si>
  <si>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</si>
  <si>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</si>
  <si>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</si>
  <si>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</si>
  <si>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</si>
  <si>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</si>
  <si>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</si>
  <si>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</si>
  <si>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</si>
  <si>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</si>
  <si>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</si>
  <si>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</si>
  <si>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</si>
  <si>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</si>
  <si>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</si>
  <si>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</si>
  <si>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</si>
  <si>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</si>
  <si>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</si>
  <si>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</si>
  <si>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</si>
  <si>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</si>
  <si>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</si>
  <si>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</si>
  <si>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</si>
  <si>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</si>
  <si>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</si>
  <si>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</si>
  <si>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</si>
  <si>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</si>
  <si>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</si>
  <si>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</si>
  <si>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</si>
  <si>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</si>
  <si>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</si>
  <si>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</si>
  <si>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</si>
  <si>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</si>
  <si>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</si>
  <si>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</si>
  <si>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</si>
  <si>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</si>
  <si>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</si>
  <si>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</si>
  <si>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</si>
  <si>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</si>
  <si>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</si>
  <si>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</si>
  <si>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</si>
  <si>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</si>
  <si>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</si>
  <si>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</si>
  <si>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</si>
  <si>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</si>
  <si>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</si>
  <si>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</si>
  <si>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</si>
  <si>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</si>
  <si>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</si>
  <si>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</si>
  <si>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</si>
  <si>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</si>
  <si>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</si>
  <si>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</si>
  <si>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</si>
  <si>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</si>
  <si>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</si>
  <si>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</si>
  <si>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</si>
  <si>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</si>
  <si>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</si>
  <si>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</si>
  <si>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</si>
  <si>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</si>
  <si>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</si>
  <si>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</si>
  <si>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</si>
  <si>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</si>
  <si>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</si>
  <si>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</si>
  <si>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</si>
  <si>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</si>
  <si>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</si>
  <si>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</si>
  <si>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</si>
  <si>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</si>
  <si>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</si>
  <si>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</si>
  <si>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</si>
  <si>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</si>
  <si>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</si>
  <si>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</si>
  <si>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</si>
  <si>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</si>
  <si>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</si>
  <si>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</si>
  <si>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</si>
  <si>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</si>
  <si>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</si>
  <si>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</si>
  <si>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</si>
  <si>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</si>
  <si>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</si>
  <si>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</si>
  <si>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</si>
  <si>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</si>
  <si>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</si>
  <si>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</si>
  <si>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</si>
  <si>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</si>
  <si>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</si>
  <si>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</si>
  <si>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</si>
  <si>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</si>
  <si>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</si>
  <si>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</si>
  <si>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</si>
  <si>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</si>
  <si>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</si>
  <si>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</si>
  <si>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</si>
  <si>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</si>
  <si>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</si>
  <si>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</si>
  <si>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</si>
  <si>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</si>
  <si>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</si>
  <si>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</si>
  <si>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</si>
  <si>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</si>
  <si>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</si>
  <si>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</si>
  <si>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</si>
  <si>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</si>
  <si>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</si>
  <si>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</si>
  <si>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</si>
  <si>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</si>
  <si>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</si>
  <si>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</si>
  <si>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</si>
  <si>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</si>
  <si>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</si>
  <si>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</si>
  <si>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</si>
  <si>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</si>
  <si>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</si>
  <si>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</si>
  <si>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</si>
  <si>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</si>
  <si>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</si>
  <si>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</si>
  <si>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</si>
  <si>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</si>
  <si>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</si>
  <si>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</si>
  <si>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</si>
  <si>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</si>
  <si>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</si>
  <si>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</si>
  <si>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</si>
  <si>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</si>
  <si>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</si>
  <si>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</si>
  <si>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</si>
  <si>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</si>
  <si>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</si>
  <si>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</si>
  <si>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</si>
  <si>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</si>
  <si>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</si>
  <si>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</si>
  <si>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</si>
  <si>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</si>
  <si>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</si>
  <si>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</si>
  <si>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</si>
  <si>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</si>
  <si>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</si>
  <si>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</si>
  <si>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</si>
  <si>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</si>
  <si>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</si>
  <si>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</si>
  <si>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</si>
  <si>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</si>
  <si>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</si>
  <si>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</si>
  <si>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</si>
  <si>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</si>
  <si>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</si>
  <si>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</si>
  <si>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</si>
  <si>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</si>
  <si>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</si>
  <si>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</si>
  <si>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</si>
  <si>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</si>
  <si>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</si>
  <si>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</si>
  <si>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</si>
  <si>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</si>
  <si>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</si>
  <si>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</si>
  <si>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</si>
  <si>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</si>
  <si>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</si>
  <si>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</si>
  <si>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</si>
  <si>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</si>
  <si>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</si>
  <si>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</si>
  <si>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</si>
  <si>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</si>
  <si>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</si>
  <si>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</si>
  <si>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</si>
  <si>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</si>
  <si>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</si>
  <si>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</si>
  <si>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</si>
  <si>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</si>
  <si>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</si>
  <si>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</si>
  <si>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</si>
  <si>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</si>
  <si>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</si>
  <si>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</si>
  <si>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</si>
  <si>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</si>
  <si>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</si>
  <si>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</si>
  <si>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</si>
  <si>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</si>
  <si>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</si>
  <si>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</si>
  <si>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</si>
  <si>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</si>
  <si>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</si>
  <si>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</si>
  <si>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</si>
  <si>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</si>
  <si>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</si>
  <si>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</si>
  <si>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</si>
  <si>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</si>
  <si>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</si>
  <si>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</si>
  <si>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</si>
  <si>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</si>
  <si>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</si>
  <si>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</si>
  <si>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</si>
  <si>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</si>
  <si>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</si>
  <si>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</si>
  <si>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</si>
  <si>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</si>
  <si>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</si>
  <si>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</si>
  <si>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</si>
  <si>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</si>
  <si>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</si>
  <si>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</si>
  <si>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</si>
  <si>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</si>
  <si>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</si>
  <si>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</si>
  <si>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</si>
  <si>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</si>
  <si>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</si>
  <si>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</si>
  <si>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</si>
  <si>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</si>
  <si>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</si>
  <si>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</si>
  <si>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</si>
  <si>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</si>
  <si>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</si>
  <si>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</si>
  <si>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</si>
  <si>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</si>
  <si>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</si>
  <si>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</si>
  <si>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</si>
  <si>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</si>
  <si>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</si>
  <si>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</si>
  <si>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</si>
  <si>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</si>
  <si>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</si>
  <si>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</si>
  <si>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</si>
  <si>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</si>
  <si>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</si>
  <si>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</si>
  <si>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</si>
  <si>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</si>
  <si>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</si>
  <si>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</si>
  <si>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</si>
  <si>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</si>
  <si>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</si>
  <si>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</si>
  <si>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</si>
  <si>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</si>
  <si>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</si>
  <si>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</si>
  <si>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</si>
  <si>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</si>
  <si>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</si>
  <si>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</si>
  <si>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</si>
  <si>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</si>
  <si>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</si>
  <si>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</si>
  <si>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</si>
  <si>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</si>
  <si>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</si>
  <si>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</si>
  <si>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</si>
  <si>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</si>
  <si>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</si>
  <si>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</si>
  <si>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</si>
  <si>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</si>
  <si>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</si>
  <si>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</si>
  <si>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</si>
  <si>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</si>
  <si>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</si>
  <si>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</si>
  <si>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</si>
  <si>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</si>
  <si>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</si>
  <si>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</si>
  <si>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</si>
  <si>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</si>
  <si>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</si>
  <si>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</si>
  <si>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</si>
  <si>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</si>
  <si>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</si>
  <si>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</si>
  <si>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</si>
  <si>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</si>
  <si>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</si>
  <si>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</si>
  <si>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</si>
  <si>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</si>
  <si>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</si>
  <si>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</si>
  <si>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</si>
  <si>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</si>
  <si>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</si>
  <si>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</si>
  <si>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</si>
  <si>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</si>
  <si>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</si>
  <si>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</si>
  <si>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</si>
  <si>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</si>
  <si>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</si>
  <si>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</si>
  <si>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</si>
  <si>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</si>
  <si>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</si>
  <si>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</si>
  <si>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</si>
  <si>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</si>
  <si>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</si>
  <si>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</si>
  <si>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</si>
  <si>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</si>
  <si>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</si>
  <si>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</si>
  <si>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</si>
  <si>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</si>
  <si>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</si>
  <si>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</si>
  <si>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</si>
  <si>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</si>
  <si>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</si>
  <si>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</si>
  <si>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</si>
  <si>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</si>
  <si>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</si>
  <si>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</si>
  <si>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</si>
  <si>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</si>
  <si>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</si>
  <si>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</si>
  <si>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</si>
  <si>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</si>
  <si>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</si>
  <si>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</si>
  <si>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</si>
  <si>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</si>
  <si>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</si>
  <si>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</si>
  <si>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</si>
  <si>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</si>
  <si>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</si>
  <si>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</si>
  <si>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</si>
  <si>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</si>
  <si>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</si>
  <si>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</si>
  <si>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</si>
  <si>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</si>
  <si>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</si>
  <si>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</si>
  <si>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</si>
  <si>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</si>
  <si>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</si>
  <si>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</si>
  <si>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</si>
  <si>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</si>
  <si>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</si>
  <si>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</si>
  <si>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</si>
  <si>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</si>
  <si>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</si>
  <si>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</si>
  <si>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</si>
  <si>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</si>
  <si>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</si>
  <si>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</si>
  <si>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</si>
  <si>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</si>
  <si>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</si>
  <si>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</si>
  <si>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</si>
  <si>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</si>
  <si>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</si>
  <si>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</si>
  <si>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</si>
  <si>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</si>
  <si>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</si>
  <si>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</si>
  <si>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</si>
  <si>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</si>
  <si>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</si>
  <si>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</si>
  <si>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</si>
  <si>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</si>
  <si>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</si>
  <si>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</si>
  <si>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</si>
  <si>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</si>
  <si>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</si>
  <si>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</si>
  <si>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</si>
  <si>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</si>
  <si>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</si>
  <si>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</si>
  <si>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</si>
  <si>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</si>
  <si>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</si>
  <si>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</si>
  <si>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</si>
  <si>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</si>
  <si>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</si>
  <si>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</si>
  <si>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</si>
  <si>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</si>
  <si>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</si>
  <si>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</si>
  <si>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</si>
  <si>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</si>
  <si>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</si>
  <si>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</si>
  <si>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</si>
  <si>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</si>
  <si>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</si>
  <si>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</si>
  <si>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</si>
  <si>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</si>
  <si>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</si>
  <si>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</si>
  <si>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</si>
  <si>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</si>
  <si>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</si>
  <si>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</si>
  <si>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</si>
  <si>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</si>
  <si>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</si>
  <si>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</si>
  <si>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</si>
  <si>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</si>
  <si>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</si>
  <si>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</si>
  <si>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</si>
  <si>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</si>
  <si>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</si>
  <si>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</si>
  <si>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</si>
  <si>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</si>
  <si>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</si>
  <si>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</si>
  <si>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</si>
  <si>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</si>
  <si>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</si>
  <si>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</si>
  <si>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</si>
  <si>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</si>
  <si>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</si>
  <si>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</si>
  <si>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</si>
  <si>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</si>
  <si>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</si>
  <si>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</si>
  <si>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</si>
  <si>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</si>
  <si>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</si>
  <si>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</si>
  <si>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</si>
  <si>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</si>
  <si>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</si>
  <si>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</si>
  <si>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</si>
  <si>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</si>
  <si>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</si>
  <si>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</si>
  <si>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</si>
  <si>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</si>
  <si>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</si>
  <si>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</si>
  <si>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</si>
  <si>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</si>
  <si>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</si>
  <si>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</si>
  <si>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</si>
  <si>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</si>
  <si>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</si>
  <si>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</si>
  <si>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</si>
  <si>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</si>
  <si>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</si>
  <si>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</si>
  <si>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</si>
  <si>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</si>
  <si>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</si>
  <si>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</si>
  <si>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</si>
  <si>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</si>
  <si>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</si>
  <si>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</si>
  <si>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</si>
  <si>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</si>
  <si>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</si>
  <si>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</si>
  <si>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</si>
  <si>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</si>
  <si>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</si>
  <si>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</si>
  <si>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</si>
  <si>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</si>
  <si>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</si>
  <si>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</si>
  <si>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</si>
  <si>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</si>
  <si>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</si>
  <si>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</si>
  <si>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</si>
  <si>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</si>
  <si>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</si>
  <si>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</si>
  <si>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</si>
  <si>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</si>
  <si>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</si>
  <si>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</si>
  <si>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</si>
  <si>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</si>
  <si>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</si>
  <si>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</si>
  <si>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</si>
  <si>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</si>
  <si>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</si>
  <si>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</si>
  <si>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</si>
  <si>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</si>
  <si>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</si>
  <si>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</si>
  <si>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</si>
  <si>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</si>
  <si>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</si>
  <si>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</si>
  <si>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</si>
  <si>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</si>
  <si>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</si>
  <si>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</si>
  <si>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</si>
  <si>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</si>
  <si>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</si>
  <si>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</si>
  <si>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</si>
  <si>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</si>
  <si>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</si>
  <si>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</si>
  <si>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</si>
  <si>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</si>
  <si>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</si>
  <si>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</si>
  <si>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</si>
  <si>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</si>
  <si>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</si>
  <si>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</si>
  <si>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</si>
  <si>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</si>
  <si>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</si>
  <si>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</si>
  <si>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</si>
  <si>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</si>
  <si>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</si>
  <si>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</si>
  <si>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</si>
  <si>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</si>
  <si>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</si>
  <si>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</si>
  <si>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</si>
  <si>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</si>
  <si>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</si>
  <si>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</si>
  <si>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</si>
  <si>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</si>
  <si>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</si>
  <si>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</si>
  <si>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</si>
  <si>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</si>
  <si>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</si>
  <si>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</si>
  <si>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</si>
  <si>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</si>
  <si>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</si>
  <si>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</si>
  <si>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</si>
  <si>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</si>
  <si>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</si>
  <si>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</si>
  <si>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</si>
  <si>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</si>
  <si>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</si>
  <si>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</si>
  <si>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</si>
  <si>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</si>
  <si>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</si>
  <si>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</si>
  <si>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</si>
  <si>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</si>
  <si>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</si>
  <si>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</si>
  <si>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</si>
  <si>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</si>
  <si>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</si>
  <si>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</si>
  <si>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</si>
  <si>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</si>
  <si>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</si>
  <si>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</si>
  <si>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</si>
  <si>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</si>
  <si>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</si>
  <si>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</si>
  <si>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</si>
  <si>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</si>
  <si>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</si>
  <si>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</si>
  <si>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</si>
  <si>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</si>
  <si>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</si>
  <si>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</si>
  <si>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</si>
  <si>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</si>
  <si>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</si>
  <si>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</si>
  <si>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</si>
  <si>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</si>
  <si>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</si>
  <si>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</si>
  <si>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</si>
  <si>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</si>
  <si>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</si>
  <si>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</si>
  <si>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</si>
  <si>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</si>
  <si>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</si>
  <si>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</si>
  <si>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</si>
  <si>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</si>
  <si>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</si>
  <si>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</si>
  <si>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</si>
  <si>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</si>
  <si>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</si>
  <si>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</si>
  <si>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</si>
  <si>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</si>
  <si>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</si>
  <si>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</si>
  <si>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</si>
  <si>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</si>
  <si>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</si>
  <si>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</si>
  <si>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</si>
  <si>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</si>
  <si>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</si>
  <si>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</si>
  <si>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</si>
  <si>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</si>
  <si>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</si>
  <si>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</si>
  <si>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</si>
  <si>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</si>
  <si>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</si>
  <si>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</si>
  <si>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</si>
  <si>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</si>
  <si>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</si>
  <si>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</si>
  <si>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</si>
  <si>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</si>
  <si>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</si>
  <si>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</si>
  <si>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</si>
  <si>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</si>
  <si>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</si>
  <si>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</si>
  <si>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</si>
  <si>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</si>
  <si>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</si>
  <si>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</si>
  <si>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</si>
  <si>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</si>
  <si>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</si>
  <si>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</si>
  <si>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</si>
  <si>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</si>
  <si>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</si>
  <si>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</si>
  <si>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</si>
  <si>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</si>
  <si>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</si>
  <si>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</si>
  <si>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</si>
  <si>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</si>
  <si>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</si>
  <si>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</si>
  <si>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</si>
  <si>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</si>
  <si>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</si>
  <si>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</si>
  <si>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</si>
  <si>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</si>
  <si>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</si>
  <si>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</si>
  <si>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</si>
  <si>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</si>
  <si>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</si>
  <si>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</si>
  <si>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</si>
  <si>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</si>
  <si>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</si>
  <si>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</si>
  <si>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</si>
  <si>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</si>
  <si>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</si>
  <si>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</si>
  <si>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</si>
  <si>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</si>
  <si>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</si>
  <si>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</si>
  <si>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</si>
  <si>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</si>
  <si>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</si>
  <si>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</si>
  <si>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</si>
  <si>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</si>
  <si>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</si>
  <si>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</si>
  <si>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</si>
  <si>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</si>
  <si>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</si>
  <si>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</si>
  <si>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</si>
  <si>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</si>
  <si>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</si>
  <si>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</si>
  <si>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</si>
  <si>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</si>
  <si>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</si>
  <si>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</si>
  <si>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</si>
  <si>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</si>
  <si>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</si>
  <si>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</si>
  <si>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</si>
  <si>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</si>
  <si>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</si>
  <si>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</si>
  <si>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</si>
  <si>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</si>
  <si>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</si>
  <si>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</si>
  <si>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</si>
  <si>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</si>
  <si>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</si>
  <si>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</si>
  <si>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</si>
  <si>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</si>
  <si>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</si>
  <si>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</si>
  <si>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</si>
  <si>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</si>
  <si>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</si>
  <si>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</si>
  <si>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</si>
  <si>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</si>
  <si>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</si>
  <si>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</si>
  <si>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</si>
  <si>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</si>
  <si>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</si>
  <si>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</si>
  <si>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</si>
  <si>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</si>
  <si>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</si>
  <si>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</si>
  <si>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</si>
  <si>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</si>
  <si>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</si>
  <si>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</si>
  <si>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</si>
  <si>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</si>
  <si>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</si>
  <si>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</si>
  <si>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</si>
  <si>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</si>
  <si>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</si>
  <si>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</si>
  <si>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</si>
  <si>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</si>
  <si>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</si>
  <si>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</si>
  <si>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</si>
  <si>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</si>
  <si>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</si>
  <si>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</si>
  <si>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</si>
  <si>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</si>
  <si>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</si>
  <si>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</si>
  <si>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</si>
  <si>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</si>
  <si>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</si>
  <si>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</si>
  <si>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</si>
  <si>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</si>
  <si>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</si>
  <si>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</si>
  <si>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</si>
  <si>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</si>
  <si>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</si>
  <si>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</si>
  <si>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</si>
  <si>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</si>
  <si>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</si>
  <si>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</si>
  <si>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</si>
  <si>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</si>
  <si>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</si>
  <si>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</si>
  <si>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</si>
  <si>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</si>
  <si>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</si>
  <si>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</si>
  <si>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</si>
  <si>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</si>
  <si>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</si>
  <si>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</si>
  <si>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</si>
  <si>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</si>
  <si>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</si>
  <si>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</si>
  <si>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</si>
  <si>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</si>
  <si>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</si>
  <si>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</si>
  <si>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</si>
  <si>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</si>
  <si>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</si>
  <si>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</si>
  <si>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</si>
  <si>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</si>
  <si>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</si>
  <si>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</si>
  <si>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</si>
  <si>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</si>
  <si>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</si>
  <si>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</si>
  <si>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</si>
  <si>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</si>
  <si>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</si>
  <si>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</si>
  <si>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</si>
  <si>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</si>
  <si>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</si>
  <si>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</si>
  <si>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</si>
  <si>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</si>
  <si>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</si>
  <si>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</si>
  <si>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</si>
  <si>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</si>
  <si>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</si>
  <si>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</si>
  <si>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</si>
  <si>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</si>
  <si>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</si>
  <si>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</si>
  <si>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</si>
  <si>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</si>
  <si>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</si>
  <si>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</si>
  <si>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</si>
  <si>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</si>
  <si>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</si>
  <si>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</si>
  <si>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</si>
  <si>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</si>
  <si>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</si>
  <si>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</si>
  <si>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</si>
  <si>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</si>
  <si>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</si>
  <si>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</si>
  <si>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</si>
  <si>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</si>
  <si>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</si>
  <si>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</si>
  <si>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</si>
  <si>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</si>
  <si>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</si>
  <si>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</si>
  <si>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</si>
  <si>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</si>
  <si>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</si>
  <si>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</si>
  <si>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</si>
  <si>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</si>
  <si>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</si>
  <si>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</si>
  <si>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</si>
  <si>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</si>
  <si>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</si>
  <si>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</si>
  <si>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</si>
  <si>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</si>
  <si>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</si>
  <si>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</si>
  <si>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</si>
  <si>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</si>
  <si>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</si>
  <si>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</si>
  <si>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</si>
  <si>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</si>
  <si>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</si>
  <si>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</si>
  <si>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</si>
  <si>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</si>
  <si>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</si>
  <si>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</si>
  <si>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</si>
  <si>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</si>
  <si>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</si>
  <si>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</si>
  <si>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</si>
  <si>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</si>
  <si>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</si>
  <si>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</si>
  <si>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</si>
  <si>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</si>
  <si>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</si>
  <si>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</si>
  <si>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</si>
  <si>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</si>
  <si>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</si>
  <si>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</si>
  <si>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</si>
  <si>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</si>
  <si>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</si>
  <si>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</si>
  <si>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</si>
  <si>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</si>
  <si>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</si>
  <si>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</si>
  <si>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</si>
  <si>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</si>
  <si>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</si>
  <si>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</si>
  <si>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</si>
  <si>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</si>
  <si>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</si>
  <si>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</si>
  <si>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</si>
  <si>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</si>
  <si>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</si>
  <si>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</si>
  <si>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</si>
  <si>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</si>
  <si>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</si>
  <si>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</si>
  <si>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</si>
  <si>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</si>
  <si>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</si>
  <si>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</si>
  <si>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</si>
  <si>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</si>
  <si>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</si>
  <si>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</si>
  <si>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</si>
  <si>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</si>
  <si>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</si>
  <si>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</si>
  <si>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</si>
  <si>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</si>
  <si>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</si>
  <si>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</si>
  <si>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</si>
  <si>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</si>
  <si>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</si>
  <si>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</si>
  <si>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</si>
  <si>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</si>
  <si>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</si>
  <si>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</si>
  <si>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</si>
  <si>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</si>
  <si>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</si>
  <si>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</si>
  <si>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</si>
  <si>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</si>
  <si>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</si>
  <si>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</si>
  <si>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</si>
  <si>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</si>
  <si>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</si>
  <si>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</si>
  <si>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</si>
  <si>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</si>
  <si>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</si>
  <si>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</si>
  <si>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</si>
  <si>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</si>
  <si>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</si>
  <si>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</si>
  <si>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</si>
  <si>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</si>
  <si>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</si>
  <si>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</si>
  <si>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</si>
  <si>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</si>
  <si>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</si>
  <si>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</si>
  <si>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</si>
  <si>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</si>
  <si>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</si>
  <si>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</si>
  <si>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</si>
  <si>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</si>
  <si>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</si>
  <si>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</si>
  <si>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</si>
  <si>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</si>
  <si>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</si>
  <si>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</si>
  <si>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</si>
  <si>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</si>
  <si>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</si>
  <si>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</si>
  <si>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</si>
  <si>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</si>
  <si>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</si>
  <si>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</si>
  <si>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</si>
  <si>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</si>
  <si>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</si>
  <si>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</si>
  <si>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</si>
  <si>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</si>
  <si>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</si>
  <si>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</si>
  <si>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</si>
  <si>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</si>
  <si>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</si>
  <si>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</si>
  <si>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</si>
  <si>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</si>
  <si>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</si>
  <si>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</si>
  <si>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</si>
  <si>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</si>
  <si>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</si>
  <si>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</si>
  <si>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</si>
  <si>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</si>
  <si>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</si>
  <si>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</si>
  <si>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</si>
  <si>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</si>
  <si>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</si>
  <si>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</si>
  <si>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</si>
  <si>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</si>
  <si>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</si>
  <si>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</si>
  <si>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</si>
  <si>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</si>
  <si>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</si>
  <si>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</si>
  <si>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</si>
  <si>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</si>
  <si>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</si>
  <si>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</si>
  <si>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</si>
  <si>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</si>
  <si>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</si>
  <si>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</si>
  <si>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</si>
  <si>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</si>
  <si>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</si>
  <si>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</si>
  <si>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</si>
  <si>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</si>
  <si>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</si>
  <si>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</si>
  <si>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</si>
  <si>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</si>
  <si>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</si>
  <si>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</si>
  <si>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</si>
  <si>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</si>
  <si>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</si>
  <si>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</si>
  <si>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</si>
  <si>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</si>
  <si>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</si>
  <si>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</si>
  <si>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</si>
  <si>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</si>
  <si>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</si>
  <si>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</si>
  <si>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</si>
  <si>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</si>
  <si>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</si>
  <si>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</si>
  <si>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</si>
  <si>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</si>
  <si>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</si>
  <si>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</si>
  <si>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</si>
  <si>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</si>
  <si>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</si>
  <si>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</si>
  <si>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</si>
  <si>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</si>
  <si>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</si>
  <si>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</si>
  <si>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</si>
  <si>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</si>
  <si>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</si>
  <si>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</si>
  <si>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</si>
  <si>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</si>
  <si>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</si>
  <si>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</si>
  <si>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</si>
  <si>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</si>
  <si>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</si>
  <si>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</si>
  <si>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</si>
  <si>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</si>
  <si>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</si>
  <si>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</si>
  <si>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</si>
  <si>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</si>
  <si>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</si>
  <si>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</si>
  <si>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</si>
  <si>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</si>
  <si>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</si>
  <si>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</si>
  <si>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</si>
  <si>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</si>
  <si>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</si>
  <si>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</si>
  <si>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</si>
  <si>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</si>
  <si>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</si>
  <si>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</si>
  <si>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</si>
  <si>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</si>
  <si>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</si>
  <si>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</si>
  <si>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</si>
  <si>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</si>
  <si>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</si>
  <si>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</si>
  <si>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</si>
  <si>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</si>
  <si>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</si>
  <si>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</si>
  <si>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</si>
  <si>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</si>
  <si>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</si>
  <si>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</si>
  <si>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</si>
  <si>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</si>
  <si>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</si>
  <si>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</si>
  <si>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</si>
  <si>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</si>
  <si>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</si>
  <si>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</si>
  <si>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</si>
  <si>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</si>
  <si>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</si>
  <si>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</si>
  <si>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</si>
  <si>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</si>
  <si>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</si>
  <si>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</si>
  <si>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</si>
  <si>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</si>
  <si>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</si>
  <si>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</si>
  <si>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</si>
  <si>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</si>
  <si>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</si>
  <si>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</si>
  <si>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</si>
  <si>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</si>
  <si>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</si>
  <si>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</si>
  <si>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</si>
  <si>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</si>
  <si>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</si>
  <si>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</si>
  <si>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</si>
  <si>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</si>
  <si>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</si>
  <si>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</si>
  <si>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</si>
  <si>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</si>
  <si>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</si>
  <si>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</si>
  <si>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</si>
  <si>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</si>
  <si>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</si>
  <si>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</si>
  <si>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</si>
  <si>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</si>
  <si>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</si>
  <si>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</si>
  <si>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</si>
  <si>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</si>
  <si>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</si>
  <si>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</si>
  <si>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</si>
  <si>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</si>
  <si>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</si>
  <si>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</si>
  <si>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</si>
  <si>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</si>
  <si>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</si>
  <si>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</si>
  <si>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</si>
  <si>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</si>
  <si>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</si>
  <si>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</si>
  <si>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</si>
  <si>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</si>
  <si>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</si>
  <si>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</si>
  <si>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</si>
  <si>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</si>
  <si>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</si>
  <si>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</si>
  <si>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</si>
  <si>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</si>
  <si>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</si>
  <si>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</si>
  <si>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</si>
  <si>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</si>
  <si>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</si>
  <si>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</si>
  <si>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</si>
  <si>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</si>
  <si>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</si>
  <si>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</si>
  <si>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</si>
  <si>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</si>
  <si>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</si>
  <si>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</si>
  <si>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</si>
  <si>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</si>
  <si>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</si>
  <si>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</si>
  <si>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</si>
  <si>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</si>
  <si>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</si>
  <si>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</si>
  <si>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</si>
  <si>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</si>
  <si>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</si>
  <si>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</si>
  <si>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</si>
  <si>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</si>
  <si>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</si>
  <si>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</si>
  <si>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</si>
  <si>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</si>
  <si>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</si>
  <si>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</si>
  <si>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</si>
  <si>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</si>
  <si>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</si>
  <si>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</si>
  <si>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</si>
  <si>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</si>
  <si>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</si>
  <si>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</si>
  <si>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</si>
  <si>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</si>
  <si>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</si>
  <si>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</si>
  <si>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</si>
  <si>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</si>
  <si>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</si>
  <si>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</si>
  <si>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</si>
  <si>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</si>
  <si>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</si>
  <si>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</si>
  <si>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</si>
  <si>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</si>
  <si>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</si>
  <si>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</si>
  <si>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</si>
  <si>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</si>
  <si>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</si>
  <si>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</si>
  <si>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</si>
  <si>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</si>
  <si>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</si>
  <si>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</si>
  <si>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</si>
  <si>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</si>
  <si>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</si>
  <si>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</si>
  <si>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</si>
  <si>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</si>
  <si>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</si>
  <si>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</si>
  <si>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</si>
  <si>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</si>
  <si>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</si>
  <si>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</si>
  <si>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</si>
  <si>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</si>
  <si>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</si>
  <si>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</si>
  <si>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</si>
  <si>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</si>
  <si>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</si>
  <si>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</si>
  <si>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</si>
  <si>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</si>
  <si>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</si>
  <si>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</si>
  <si>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</si>
  <si>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</si>
  <si>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</si>
  <si>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</si>
  <si>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</si>
  <si>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</si>
  <si>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</si>
  <si>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</si>
  <si>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</si>
  <si>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</si>
  <si>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</si>
  <si>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</si>
  <si>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</si>
  <si>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</si>
  <si>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</si>
  <si>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</si>
  <si>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</si>
  <si>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</si>
  <si>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</si>
  <si>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</si>
  <si>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</si>
  <si>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</si>
  <si>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</si>
  <si>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</si>
  <si>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</si>
  <si>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</si>
  <si>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</si>
  <si>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</si>
  <si>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</si>
  <si>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</si>
  <si>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</si>
  <si>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</si>
  <si>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</si>
  <si>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</si>
  <si>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</si>
  <si>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</si>
  <si>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</si>
  <si>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</si>
  <si>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</si>
  <si>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</si>
  <si>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</si>
  <si>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</si>
  <si>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</si>
  <si>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</si>
  <si>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</si>
  <si>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</si>
  <si>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</si>
  <si>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</si>
  <si>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</si>
  <si>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</si>
  <si>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</si>
  <si>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</si>
  <si>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</si>
  <si>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</si>
  <si>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</si>
  <si>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</si>
  <si>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</si>
  <si>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</si>
  <si>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</si>
  <si>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</si>
  <si>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</si>
  <si>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</si>
  <si>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</si>
  <si>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</si>
  <si>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</si>
  <si>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</si>
  <si>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</si>
  <si>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</si>
  <si>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</si>
  <si>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</si>
  <si>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</si>
  <si>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</si>
  <si>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</si>
  <si>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</si>
  <si>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</si>
  <si>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</si>
  <si>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</si>
  <si>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</si>
  <si>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</si>
  <si>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</si>
  <si>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</si>
  <si>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</si>
  <si>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</si>
  <si>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</si>
  <si>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</si>
  <si>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</si>
  <si>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</si>
  <si>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</si>
  <si>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</si>
  <si>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</si>
  <si>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</si>
  <si>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</si>
  <si>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</si>
  <si>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</si>
  <si>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</si>
  <si>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</si>
  <si>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</si>
  <si>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</si>
  <si>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</si>
  <si>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</si>
  <si>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</si>
  <si>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</si>
  <si>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</si>
  <si>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</si>
  <si>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</si>
  <si>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</si>
  <si>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</si>
  <si>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</si>
  <si>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</si>
  <si>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</si>
  <si>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</si>
  <si>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</si>
  <si>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</si>
  <si>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</si>
  <si>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</si>
  <si>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</si>
  <si>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</si>
  <si>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</si>
  <si>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</si>
  <si>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</si>
  <si>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</si>
  <si>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</si>
  <si>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</si>
  <si>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</si>
  <si>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</si>
  <si>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</si>
  <si>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</si>
  <si>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</si>
  <si>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</si>
  <si>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</si>
  <si>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</si>
  <si>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</si>
  <si>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</si>
  <si>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</si>
  <si>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</si>
  <si>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</si>
  <si>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</si>
  <si>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</si>
  <si>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</si>
  <si>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</si>
  <si>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</si>
  <si>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</si>
  <si>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</si>
  <si>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</si>
  <si>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</si>
  <si>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</si>
  <si>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</si>
  <si>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</si>
  <si>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</si>
  <si>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</si>
  <si>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</si>
  <si>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</si>
  <si>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</si>
  <si>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</si>
  <si>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</si>
  <si>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</si>
  <si>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</si>
  <si>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</si>
  <si>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</si>
  <si>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</si>
  <si>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</si>
  <si>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</si>
  <si>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</si>
  <si>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</si>
  <si>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</si>
  <si>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</si>
  <si>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</si>
  <si>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</si>
  <si>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</si>
  <si>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</si>
  <si>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</si>
  <si>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</si>
  <si>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</si>
  <si>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</si>
  <si>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</si>
  <si>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</si>
  <si>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</si>
  <si>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</si>
  <si>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</si>
  <si>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</si>
  <si>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</si>
  <si>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</si>
  <si>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</si>
  <si>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</si>
  <si>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</si>
  <si>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</si>
  <si>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</si>
  <si>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</si>
  <si>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</si>
  <si>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</si>
  <si>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</si>
  <si>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</si>
  <si>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</si>
  <si>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</si>
  <si>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</si>
  <si>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</si>
  <si>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</si>
  <si>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</si>
  <si>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</si>
  <si>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</si>
  <si>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</si>
  <si>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</si>
  <si>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</si>
  <si>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</si>
  <si>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</si>
  <si>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</si>
  <si>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</si>
  <si>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</si>
  <si>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</si>
  <si>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</si>
  <si>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</si>
  <si>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</si>
  <si>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</si>
  <si>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</si>
  <si>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</si>
  <si>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</si>
  <si>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</si>
  <si>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</si>
  <si>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</si>
  <si>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</si>
  <si>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</si>
  <si>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</si>
  <si>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</si>
  <si>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</si>
  <si>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</si>
  <si>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</si>
  <si>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</si>
  <si>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</si>
  <si>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</si>
  <si>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</si>
  <si>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</si>
  <si>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</si>
  <si>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</si>
  <si>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</si>
  <si>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</si>
  <si>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</si>
  <si>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</si>
  <si>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</si>
  <si>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</si>
  <si>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</si>
  <si>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</si>
  <si>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</si>
  <si>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</si>
  <si>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</si>
  <si>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</si>
  <si>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</si>
  <si>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</si>
  <si>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</si>
  <si>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</si>
  <si>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</si>
  <si>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</si>
  <si>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</si>
  <si>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</si>
  <si>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</si>
  <si>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</si>
  <si>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</si>
  <si>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</si>
  <si>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</si>
  <si>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</si>
  <si>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</si>
  <si>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</si>
  <si>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</si>
  <si>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</si>
  <si>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</si>
  <si>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</si>
  <si>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</si>
  <si>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</si>
  <si>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</si>
  <si>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</si>
  <si>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</si>
  <si>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</si>
  <si>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</si>
  <si>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</si>
  <si>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</si>
  <si>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</si>
  <si>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</si>
  <si>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</si>
  <si>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</si>
  <si>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</si>
  <si>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</si>
  <si>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</si>
  <si>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</si>
  <si>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</si>
  <si>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</si>
  <si>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</si>
  <si>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</si>
  <si>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</si>
  <si>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</si>
  <si>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</si>
  <si>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</si>
  <si>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</si>
  <si>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</si>
  <si>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</si>
  <si>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</si>
  <si>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</si>
  <si>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</si>
  <si>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</si>
  <si>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</si>
  <si>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</si>
  <si>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</si>
  <si>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</si>
  <si>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</si>
  <si>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</si>
  <si>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</si>
  <si>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</si>
  <si>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</si>
  <si>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</si>
  <si>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</si>
  <si>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</si>
  <si>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</si>
  <si>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</si>
  <si>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</si>
  <si>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</si>
  <si>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</si>
  <si>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</si>
  <si>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</si>
  <si>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</si>
  <si>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</si>
  <si>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</si>
  <si>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</si>
  <si>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</si>
  <si>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</si>
  <si>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</si>
  <si>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</si>
  <si>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</si>
  <si>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</si>
  <si>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</si>
  <si>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</si>
  <si>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</si>
  <si>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</si>
  <si>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</si>
  <si>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</si>
  <si>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</si>
  <si>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</si>
  <si>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</si>
  <si>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</si>
  <si>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</si>
  <si>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</si>
  <si>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</si>
  <si>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</si>
  <si>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</si>
  <si>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</si>
  <si>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</si>
  <si>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</si>
  <si>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</si>
  <si>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</si>
  <si>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</si>
  <si>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</si>
  <si>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</si>
  <si>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</si>
  <si>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</si>
  <si>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</si>
  <si>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</si>
  <si>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</si>
  <si>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</si>
  <si>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</si>
  <si>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</si>
  <si>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</si>
  <si>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</si>
  <si>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</si>
  <si>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</si>
  <si>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</si>
  <si>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</si>
  <si>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</si>
  <si>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</si>
  <si>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</si>
  <si>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</si>
  <si>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</si>
  <si>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</si>
  <si>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</si>
  <si>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</si>
  <si>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</si>
  <si>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</si>
  <si>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</si>
  <si>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</si>
  <si>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</si>
  <si>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</si>
  <si>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</si>
  <si>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</si>
  <si>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</si>
  <si>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</si>
  <si>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</si>
  <si>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</si>
  <si>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</si>
  <si>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</si>
  <si>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</si>
  <si>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</si>
  <si>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</si>
  <si>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</si>
  <si>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</si>
  <si>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</si>
  <si>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</si>
  <si>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</si>
  <si>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</si>
  <si>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</si>
  <si>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</si>
  <si>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</si>
  <si>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</si>
  <si>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</si>
  <si>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</si>
  <si>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</si>
  <si>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</si>
  <si>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</si>
  <si>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</si>
  <si>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</si>
  <si>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</si>
  <si>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</si>
  <si>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</si>
  <si>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</si>
  <si>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</si>
  <si>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</si>
  <si>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</si>
  <si>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</si>
  <si>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</si>
  <si>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</si>
  <si>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</si>
  <si>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</si>
  <si>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</si>
  <si>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</si>
  <si>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</si>
  <si>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</si>
  <si>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</si>
  <si>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</si>
  <si>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</si>
  <si>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</si>
  <si>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</si>
  <si>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</si>
  <si>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</si>
  <si>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</si>
  <si>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</si>
  <si>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</si>
  <si>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</si>
  <si>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</si>
  <si>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</si>
  <si>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</si>
  <si>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</si>
  <si>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</si>
  <si>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</si>
  <si>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</si>
  <si>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</si>
  <si>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</si>
  <si>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</si>
  <si>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</si>
  <si>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</si>
  <si>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</si>
  <si>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</si>
  <si>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</si>
  <si>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</si>
  <si>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</si>
  <si>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</si>
  <si>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</si>
  <si>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</si>
  <si>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</si>
  <si>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</si>
  <si>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</si>
  <si>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</si>
  <si>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</si>
  <si>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</si>
  <si>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</si>
  <si>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</si>
  <si>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</si>
  <si>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</si>
  <si>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</si>
  <si>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</si>
  <si>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</si>
  <si>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</si>
  <si>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</si>
  <si>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</si>
  <si>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</si>
  <si>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</si>
  <si>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</si>
  <si>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</si>
  <si>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</si>
  <si>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</si>
  <si>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</si>
  <si>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</si>
  <si>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</si>
  <si>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</si>
  <si>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</si>
  <si>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</si>
  <si>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</si>
  <si>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</si>
  <si>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</si>
  <si>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</si>
  <si>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</si>
  <si>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</si>
  <si>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</si>
  <si>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</si>
  <si>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</si>
  <si>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</si>
  <si>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</si>
  <si>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</si>
  <si>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</si>
  <si>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</si>
  <si>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</si>
  <si>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</si>
  <si>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</si>
  <si>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</si>
  <si>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</si>
  <si>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</si>
  <si>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</si>
  <si>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</si>
  <si>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</si>
  <si>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</si>
  <si>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</si>
  <si>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</si>
  <si>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</si>
  <si>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</si>
  <si>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</si>
  <si>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</si>
  <si>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</si>
  <si>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</si>
  <si>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</si>
  <si>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</si>
  <si>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</si>
  <si>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</si>
  <si>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</si>
  <si>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</si>
  <si>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</si>
  <si>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</si>
  <si>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</si>
  <si>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</si>
  <si>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</si>
  <si>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</si>
  <si>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</si>
  <si>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</si>
  <si>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</si>
  <si>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</si>
  <si>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</si>
  <si>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</si>
  <si>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</si>
  <si>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</si>
  <si>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</si>
  <si>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</si>
  <si>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</si>
  <si>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</si>
  <si>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</si>
  <si>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</si>
  <si>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</si>
  <si>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</si>
  <si>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</si>
  <si>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</si>
  <si>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</si>
  <si>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</si>
  <si>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</si>
  <si>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</si>
  <si>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</si>
  <si>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</si>
  <si>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</si>
  <si>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</si>
  <si>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</si>
  <si>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</si>
  <si>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</si>
  <si>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</si>
  <si>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</si>
  <si>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</si>
  <si>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</si>
  <si>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</si>
  <si>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</si>
  <si>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</si>
  <si>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</si>
  <si>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</si>
  <si>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</si>
  <si>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</si>
  <si>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</si>
  <si>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</si>
  <si>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</si>
  <si>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</si>
  <si>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</si>
  <si>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</si>
  <si>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</si>
  <si>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</si>
  <si>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</si>
  <si>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</si>
  <si>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</si>
  <si>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</si>
  <si>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</si>
  <si>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</si>
  <si>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</si>
  <si>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</si>
  <si>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</si>
  <si>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</si>
  <si>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</si>
  <si>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</si>
  <si>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</si>
  <si>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</si>
  <si>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</si>
  <si>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</si>
  <si>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</si>
  <si>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</si>
  <si>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</si>
  <si>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</si>
  <si>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</si>
  <si>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</si>
  <si>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</si>
  <si>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</si>
  <si>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</si>
  <si>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</si>
  <si>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</si>
  <si>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</si>
  <si>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</si>
  <si>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</si>
  <si>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</si>
  <si>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</si>
  <si>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</si>
  <si>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</si>
  <si>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</si>
  <si>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</si>
  <si>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</si>
  <si>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</si>
  <si>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</si>
  <si>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</si>
  <si>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</si>
  <si>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</si>
  <si>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</si>
  <si>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</si>
  <si>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</si>
  <si>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</si>
  <si>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</si>
  <si>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</si>
  <si>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</si>
  <si>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</si>
  <si>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</si>
  <si>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</si>
  <si>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</si>
  <si>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</si>
  <si>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</si>
  <si>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</si>
  <si>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</si>
  <si>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</si>
  <si>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</si>
  <si>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</si>
  <si>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</si>
  <si>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</si>
  <si>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</si>
  <si>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</si>
  <si>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</si>
  <si>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</si>
  <si>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</si>
  <si>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</si>
  <si>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</si>
  <si>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</si>
  <si>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</si>
  <si>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</si>
  <si>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</si>
  <si>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</si>
  <si>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</si>
  <si>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</si>
  <si>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</si>
  <si>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</si>
  <si>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</si>
  <si>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</si>
  <si>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</si>
  <si>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</si>
  <si>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</si>
  <si>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</si>
  <si>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</si>
  <si>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</si>
  <si>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</si>
  <si>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</si>
  <si>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</si>
  <si>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</si>
  <si>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</si>
  <si>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</si>
  <si>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</si>
  <si>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</si>
  <si>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</si>
  <si>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</si>
  <si>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</si>
  <si>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</si>
  <si>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</si>
  <si>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</si>
  <si>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</si>
  <si>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</si>
  <si>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</si>
  <si>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</si>
  <si>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</si>
  <si>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</si>
  <si>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</si>
  <si>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</si>
  <si>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</si>
  <si>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</si>
  <si>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</si>
  <si>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</si>
  <si>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</si>
  <si>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</si>
  <si>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</si>
  <si>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</si>
  <si>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</si>
  <si>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</si>
  <si>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</si>
  <si>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</si>
  <si>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</si>
  <si>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</si>
  <si>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</si>
  <si>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</si>
  <si>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</si>
  <si>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</si>
  <si>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</si>
  <si>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</si>
  <si>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</si>
  <si>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</si>
  <si>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</si>
  <si>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</si>
  <si>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</si>
  <si>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</si>
  <si>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</si>
  <si>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</si>
  <si>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</si>
  <si>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</si>
  <si>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</si>
  <si>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</si>
  <si>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</si>
  <si>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</si>
  <si>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</si>
  <si>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</si>
  <si>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</si>
  <si>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</si>
  <si>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</si>
  <si>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</si>
  <si>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</si>
  <si>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</si>
  <si>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</si>
  <si>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</si>
  <si>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</si>
  <si>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</si>
  <si>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</si>
  <si>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</si>
  <si>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</si>
  <si>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</si>
  <si>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</si>
  <si>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</si>
  <si>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</si>
  <si>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</si>
  <si>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</si>
  <si>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</si>
  <si>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</si>
  <si>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</si>
  <si>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</si>
  <si>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</si>
  <si>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</si>
  <si>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</si>
  <si>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</si>
  <si>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</si>
  <si>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</si>
  <si>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</si>
  <si>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</si>
  <si>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</si>
  <si>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</si>
  <si>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</si>
  <si>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</si>
  <si>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</si>
  <si>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</si>
  <si>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</si>
  <si>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</si>
  <si>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</si>
  <si>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</si>
  <si>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</si>
  <si>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</si>
  <si>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</si>
  <si>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</si>
  <si>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</si>
  <si>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</si>
  <si>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</si>
  <si>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</si>
  <si>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</si>
  <si>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</si>
  <si>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</si>
  <si>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</si>
  <si>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</si>
  <si>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</si>
  <si>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</si>
  <si>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</si>
  <si>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</si>
  <si>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</si>
  <si>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</si>
  <si>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</si>
  <si>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</si>
  <si>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</si>
  <si>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</si>
  <si>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</si>
  <si>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</si>
  <si>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</si>
  <si>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</si>
  <si>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</si>
  <si>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</si>
  <si>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</si>
  <si>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</si>
  <si>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</si>
  <si>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</si>
  <si>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</si>
  <si>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</si>
  <si>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</si>
  <si>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</si>
  <si>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</si>
  <si>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</si>
  <si>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</si>
  <si>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</si>
  <si>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</si>
  <si>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</si>
  <si>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</si>
  <si>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</si>
  <si>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</si>
  <si>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</si>
  <si>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</si>
  <si>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</si>
  <si>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</si>
  <si>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</si>
  <si>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</si>
  <si>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</si>
  <si>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</si>
  <si>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</si>
  <si>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</si>
  <si>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</si>
  <si>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</si>
  <si>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</si>
  <si>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</si>
  <si>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</si>
  <si>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</si>
  <si>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</si>
  <si>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</si>
  <si>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</si>
  <si>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</si>
  <si>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</si>
  <si>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</si>
  <si>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</si>
  <si>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</si>
  <si>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</si>
  <si>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</si>
  <si>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</si>
  <si>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</si>
  <si>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</si>
  <si>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</si>
  <si>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</si>
  <si>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</si>
  <si>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</si>
  <si>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</si>
  <si>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</si>
  <si>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</si>
  <si>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</si>
  <si>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</si>
  <si>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</si>
  <si>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</si>
  <si>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</si>
  <si>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</si>
  <si>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</si>
  <si>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</si>
  <si>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</si>
  <si>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</si>
  <si>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</si>
  <si>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</si>
  <si>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</si>
  <si>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</si>
  <si>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</si>
  <si>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</si>
  <si>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</si>
  <si>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</si>
  <si>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</si>
  <si>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</si>
  <si>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</si>
  <si>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</si>
  <si>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</si>
  <si>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</si>
  <si>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</si>
  <si>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</si>
  <si>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</si>
  <si>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</si>
  <si>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</si>
  <si>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</si>
  <si>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</si>
  <si>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</si>
  <si>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</si>
  <si>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</si>
  <si>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</si>
  <si>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</si>
  <si>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</si>
  <si>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</si>
  <si>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</si>
  <si>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</si>
  <si>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</si>
  <si>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</si>
  <si>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</si>
  <si>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</si>
  <si>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</si>
  <si>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</si>
  <si>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</si>
  <si>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</si>
  <si>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</si>
  <si>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</si>
  <si>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</si>
  <si>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</si>
  <si>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</si>
  <si>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</si>
  <si>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</si>
  <si>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</si>
  <si>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</si>
  <si>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</si>
  <si>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</si>
  <si>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</si>
  <si>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</si>
  <si>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</si>
  <si>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</si>
  <si>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</si>
  <si>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</si>
  <si>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</si>
  <si>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</si>
  <si>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</si>
  <si>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</si>
  <si>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</si>
  <si>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</si>
  <si>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</si>
  <si>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</si>
  <si>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</si>
  <si>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</si>
  <si>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</si>
  <si>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</si>
  <si>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</si>
  <si>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</si>
  <si>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</si>
  <si>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</si>
  <si>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</si>
  <si>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</si>
  <si>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</si>
  <si>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</si>
  <si>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</si>
  <si>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</si>
  <si>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</si>
  <si>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</si>
  <si>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</si>
  <si>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</si>
  <si>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</si>
  <si>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</si>
  <si>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</si>
  <si>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</si>
  <si>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</si>
  <si>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</si>
  <si>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</si>
  <si>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</si>
  <si>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</si>
  <si>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</si>
  <si>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</si>
  <si>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</si>
  <si>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</si>
  <si>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</si>
  <si>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</si>
  <si>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</si>
  <si>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</si>
  <si>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</si>
  <si>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</si>
  <si>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</si>
  <si>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</si>
  <si>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</si>
  <si>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</si>
  <si>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</si>
  <si>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</si>
  <si>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</si>
  <si>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</si>
  <si>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</si>
  <si>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</si>
  <si>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</si>
  <si>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</si>
  <si>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</si>
  <si>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</si>
  <si>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</si>
  <si>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</si>
  <si>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</si>
  <si>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</si>
  <si>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</si>
  <si>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</si>
  <si>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</si>
  <si>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</si>
  <si>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</si>
  <si>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</si>
  <si>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</si>
  <si>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</si>
  <si>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</si>
  <si>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</si>
  <si>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</si>
  <si>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</si>
  <si>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</si>
  <si>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</si>
  <si>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</si>
  <si>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</si>
  <si>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</si>
  <si>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</si>
  <si>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</si>
  <si>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</si>
  <si>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</si>
  <si>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</si>
  <si>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</si>
  <si>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</si>
  <si>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</si>
  <si>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</si>
  <si>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</si>
  <si>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</si>
  <si>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</si>
  <si>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</si>
  <si>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</si>
  <si>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</si>
  <si>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</si>
  <si>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</si>
  <si>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</si>
  <si>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</si>
  <si>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</si>
  <si>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</si>
  <si>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</si>
  <si>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</si>
  <si>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</si>
  <si>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</si>
  <si>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</si>
  <si>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</si>
  <si>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</si>
  <si>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</si>
  <si>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</si>
  <si>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</si>
  <si>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</si>
  <si>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</si>
  <si>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</si>
  <si>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</si>
  <si>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</si>
  <si>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</si>
  <si>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</si>
  <si>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</si>
  <si>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</si>
  <si>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</si>
  <si>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</si>
  <si>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</si>
  <si>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</si>
  <si>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</si>
  <si>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</si>
  <si>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</si>
  <si>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</si>
  <si>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</si>
  <si>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</si>
  <si>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</si>
  <si>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</si>
  <si>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</si>
  <si>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</si>
  <si>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</si>
  <si>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</si>
  <si>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</si>
  <si>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</si>
  <si>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</si>
  <si>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</si>
  <si>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</si>
  <si>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</si>
  <si>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</si>
  <si>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</si>
  <si>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</si>
  <si>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</si>
  <si>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</si>
  <si>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</si>
  <si>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</si>
  <si>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</si>
  <si>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</si>
  <si>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</si>
  <si>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</si>
  <si>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</si>
  <si>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</si>
  <si>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</si>
  <si>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</si>
  <si>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</si>
  <si>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</si>
  <si>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</si>
  <si>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</si>
  <si>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</si>
  <si>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</si>
  <si>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</si>
  <si>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</si>
  <si>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</si>
  <si>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</si>
  <si>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</si>
  <si>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</si>
  <si>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</si>
  <si>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</si>
  <si>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</si>
  <si>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</si>
  <si>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</si>
  <si>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</si>
  <si>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</si>
  <si>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</si>
  <si>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</si>
  <si>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</si>
  <si>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</si>
  <si>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</si>
  <si>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</si>
  <si>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</si>
  <si>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</si>
  <si>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</si>
  <si>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</si>
  <si>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</si>
  <si>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</si>
  <si>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</si>
  <si>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</si>
  <si>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</si>
  <si>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</si>
  <si>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</si>
  <si>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</si>
  <si>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</si>
  <si>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</si>
  <si>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</si>
  <si>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</si>
  <si>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</si>
  <si>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</si>
  <si>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</si>
  <si>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</si>
  <si>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</si>
  <si>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</si>
  <si>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</si>
  <si>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</si>
  <si>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</si>
  <si>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</si>
  <si>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</si>
  <si>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</si>
  <si>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</si>
  <si>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</si>
  <si>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</si>
  <si>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</si>
  <si>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</si>
  <si>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</si>
  <si>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</si>
  <si>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</si>
  <si>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</si>
  <si>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</si>
  <si>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</si>
  <si>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</si>
  <si>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</si>
  <si>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</si>
  <si>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</si>
  <si>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</si>
  <si>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</si>
  <si>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</si>
  <si>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</si>
  <si>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</si>
  <si>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</si>
  <si>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</si>
  <si>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</si>
  <si>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</si>
  <si>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</si>
  <si>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</si>
  <si>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</si>
  <si>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</si>
  <si>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</si>
  <si>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</si>
  <si>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</si>
  <si>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</si>
  <si>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</si>
  <si>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</si>
  <si>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</si>
  <si>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</si>
  <si>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</si>
  <si>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</si>
  <si>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</si>
  <si>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</si>
  <si>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</si>
  <si>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</si>
  <si>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</si>
  <si>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</si>
  <si>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</si>
  <si>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</si>
  <si>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</si>
  <si>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</si>
  <si>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</si>
  <si>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</si>
  <si>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</si>
  <si>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</si>
  <si>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</si>
  <si>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</si>
  <si>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</si>
  <si>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</si>
  <si>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</si>
  <si>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</si>
  <si>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</si>
  <si>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</si>
  <si>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</si>
  <si>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</si>
  <si>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</si>
  <si>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</si>
  <si>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</si>
  <si>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</si>
  <si>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</si>
  <si>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</si>
  <si>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</si>
  <si>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</si>
  <si>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</si>
  <si>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</si>
  <si>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</si>
  <si>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</si>
  <si>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</si>
  <si>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</si>
  <si>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</si>
  <si>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</si>
  <si>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</si>
  <si>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</si>
  <si>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</si>
  <si>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</si>
  <si>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</si>
  <si>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</si>
  <si>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</si>
  <si>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</si>
  <si>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</si>
  <si>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</si>
  <si>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</si>
  <si>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</si>
  <si>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</si>
  <si>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</si>
  <si>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</si>
  <si>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</si>
  <si>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</si>
  <si>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</si>
  <si>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</si>
  <si>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</si>
  <si>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</si>
  <si>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</si>
  <si>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</si>
  <si>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</si>
  <si>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</si>
  <si>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</si>
  <si>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</si>
  <si>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</si>
  <si>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</si>
  <si>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</si>
  <si>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</si>
  <si>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</si>
  <si>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</si>
  <si>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</si>
  <si>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</si>
  <si>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</si>
  <si>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</si>
  <si>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</si>
  <si>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</si>
  <si>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</si>
  <si>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</si>
  <si>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</si>
  <si>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</si>
  <si>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</si>
  <si>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</si>
  <si>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</si>
  <si>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</si>
  <si>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</si>
  <si>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</si>
  <si>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</si>
  <si>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</si>
  <si>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</si>
  <si>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</si>
  <si>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</si>
  <si>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</si>
  <si>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</si>
  <si>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</si>
  <si>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</si>
  <si>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</si>
  <si>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</si>
  <si>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</si>
  <si>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</si>
  <si>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</si>
  <si>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</si>
  <si>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</si>
  <si>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</si>
  <si>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</si>
  <si>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</si>
  <si>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</si>
  <si>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</si>
  <si>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</si>
  <si>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</si>
  <si>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</si>
  <si>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</si>
  <si>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</si>
  <si>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</si>
  <si>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</si>
  <si>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</si>
  <si>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</si>
  <si>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</si>
  <si>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</si>
  <si>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</si>
  <si>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</si>
  <si>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</si>
  <si>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</si>
  <si>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</si>
  <si>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</si>
  <si>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</si>
  <si>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</si>
  <si>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</si>
  <si>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</si>
  <si>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</si>
  <si>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</si>
  <si>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</si>
  <si>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</si>
  <si>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</si>
  <si>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</si>
  <si>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</si>
  <si>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</si>
  <si>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</si>
  <si>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</si>
  <si>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</si>
  <si>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</si>
  <si>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</si>
  <si>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</si>
  <si>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</si>
  <si>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</si>
  <si>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</si>
  <si>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</si>
  <si>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</si>
  <si>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</si>
  <si>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</si>
  <si>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</si>
  <si>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</si>
  <si>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</si>
  <si>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</si>
  <si>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</si>
  <si>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</si>
  <si>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</si>
  <si>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</si>
  <si>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</si>
  <si>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</si>
  <si>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</si>
  <si>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</si>
  <si>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</si>
  <si>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</si>
  <si>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</si>
  <si>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</si>
  <si>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</si>
  <si>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</si>
  <si>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</si>
  <si>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</si>
  <si>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</si>
  <si>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</si>
  <si>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</si>
  <si>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</si>
  <si>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</si>
  <si>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</si>
  <si>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</si>
  <si>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</si>
  <si>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</si>
  <si>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</si>
  <si>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</si>
  <si>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</si>
  <si>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</si>
  <si>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</si>
  <si>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</si>
  <si>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</si>
  <si>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</si>
  <si>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</si>
  <si>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</si>
  <si>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</si>
  <si>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</si>
  <si>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</si>
  <si>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</si>
  <si>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</si>
  <si>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</si>
  <si>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</si>
  <si>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</si>
  <si>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</si>
  <si>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</si>
  <si>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</si>
  <si>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</si>
  <si>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</si>
  <si>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</si>
  <si>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</si>
  <si>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</si>
  <si>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</si>
  <si>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</si>
  <si>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</si>
  <si>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</si>
  <si>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</si>
  <si>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</si>
  <si>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</si>
  <si>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</si>
  <si>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</si>
  <si>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</si>
  <si>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</si>
  <si>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</si>
  <si>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</si>
  <si>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</si>
  <si>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</si>
  <si>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</si>
  <si>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</si>
  <si>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</si>
  <si>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</si>
  <si>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</si>
  <si>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</si>
  <si>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</si>
  <si>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</si>
  <si>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</si>
  <si>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</si>
  <si>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</si>
  <si>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</si>
  <si>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</si>
  <si>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</si>
  <si>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</si>
  <si>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</si>
  <si>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</si>
  <si>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</si>
  <si>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</si>
  <si>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</si>
  <si>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</si>
  <si>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</si>
  <si>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</si>
  <si>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</si>
  <si>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</si>
  <si>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</si>
  <si>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</si>
  <si>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</si>
  <si>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</si>
  <si>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</si>
  <si>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</si>
  <si>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</si>
  <si>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</si>
  <si>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</si>
  <si>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</si>
  <si>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</si>
  <si>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</si>
  <si>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</si>
  <si>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</si>
  <si>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</si>
  <si>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</si>
  <si>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</si>
  <si>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</si>
  <si>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</si>
  <si>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</si>
  <si>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</si>
  <si>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</si>
  <si>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</si>
  <si>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</si>
  <si>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</si>
  <si>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</si>
  <si>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</si>
  <si>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</si>
  <si>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</si>
  <si>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</si>
  <si>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</si>
  <si>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</si>
  <si>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</si>
  <si>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</si>
  <si>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</si>
  <si>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</si>
  <si>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</si>
  <si>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</si>
  <si>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</si>
  <si>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</si>
  <si>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</si>
  <si>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</si>
  <si>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</si>
  <si>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</si>
  <si>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</si>
  <si>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</si>
  <si>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</si>
  <si>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</si>
  <si>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</si>
  <si>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</si>
  <si>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</si>
  <si>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</si>
  <si>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</si>
  <si>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</si>
  <si>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</si>
  <si>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</si>
  <si>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</si>
  <si>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</si>
  <si>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</si>
  <si>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</si>
  <si>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</si>
  <si>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</si>
  <si>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</si>
  <si>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</si>
  <si>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</si>
  <si>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</si>
  <si>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</si>
  <si>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</si>
  <si>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</si>
  <si>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</si>
  <si>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</si>
  <si>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</si>
  <si>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</si>
  <si>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</si>
  <si>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</si>
  <si>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</si>
  <si>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</si>
  <si>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</si>
  <si>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</si>
  <si>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</si>
  <si>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</si>
  <si>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</si>
  <si>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</si>
  <si>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</si>
  <si>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</si>
  <si>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</si>
  <si>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</si>
  <si>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</si>
  <si>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</si>
  <si>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</si>
  <si>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</si>
  <si>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</si>
  <si>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</si>
  <si>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</si>
  <si>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</si>
  <si>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</si>
  <si>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</si>
  <si>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</si>
  <si>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</si>
  <si>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</si>
  <si>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</si>
  <si>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</si>
  <si>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</si>
  <si>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</si>
  <si>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</si>
  <si>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</si>
  <si>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</si>
  <si>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</si>
  <si>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</si>
  <si>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</si>
  <si>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</si>
  <si>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</si>
  <si>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</si>
  <si>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</si>
  <si>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</si>
  <si>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</si>
  <si>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</si>
  <si>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</si>
  <si>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</si>
  <si>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</si>
  <si>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</si>
  <si>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</si>
  <si>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</si>
  <si>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</si>
  <si>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</si>
  <si>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</si>
  <si>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</si>
  <si>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</si>
  <si>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</si>
  <si>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</si>
  <si>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</si>
  <si>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</si>
  <si>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</si>
  <si>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</si>
  <si>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</si>
  <si>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</si>
  <si>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</si>
  <si>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</si>
  <si>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</si>
  <si>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</si>
  <si>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</si>
  <si>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</si>
  <si>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</si>
  <si>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</si>
  <si>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</si>
  <si>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</si>
  <si>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</si>
  <si>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</si>
  <si>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</si>
  <si>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</si>
  <si>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</si>
  <si>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</si>
  <si>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</si>
  <si>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</si>
  <si>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</si>
  <si>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</si>
  <si>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</si>
  <si>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</si>
  <si>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</si>
  <si>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</si>
  <si>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</si>
  <si>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</si>
  <si>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</si>
  <si>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</si>
  <si>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</si>
  <si>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</si>
  <si>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</si>
  <si>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</si>
  <si>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</si>
  <si>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</si>
  <si>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</si>
  <si>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</si>
  <si>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</si>
  <si>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</si>
  <si>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</si>
  <si>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</si>
  <si>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</si>
  <si>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</si>
  <si>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</si>
  <si>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</si>
  <si>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</si>
  <si>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</si>
  <si>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</si>
  <si>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</si>
  <si>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</si>
  <si>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</si>
  <si>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</si>
  <si>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</si>
  <si>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</si>
  <si>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</si>
  <si>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</si>
  <si>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</si>
  <si>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</si>
  <si>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</si>
  <si>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</si>
  <si>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</si>
  <si>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</si>
  <si>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</si>
  <si>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</si>
  <si>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</si>
  <si>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</si>
  <si>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</si>
  <si>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</si>
  <si>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</si>
  <si>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</si>
  <si>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</si>
  <si>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</si>
  <si>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</si>
  <si>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</si>
  <si>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</si>
  <si>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</si>
  <si>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</si>
  <si>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</si>
  <si>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</si>
  <si>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</si>
  <si>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</si>
  <si>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</si>
  <si>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</si>
  <si>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</si>
  <si>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</si>
  <si>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</si>
  <si>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</si>
  <si>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</si>
  <si>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</si>
  <si>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</si>
  <si>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</si>
  <si>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</si>
  <si>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</si>
  <si>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</si>
  <si>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</si>
  <si>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</si>
  <si>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</si>
  <si>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</si>
  <si>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</si>
  <si>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</si>
  <si>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</si>
  <si>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</si>
  <si>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</si>
  <si>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</si>
  <si>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</si>
  <si>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</si>
  <si>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</si>
  <si>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</si>
  <si>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</si>
  <si>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</si>
  <si>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</si>
  <si>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</si>
  <si>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</si>
  <si>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</si>
  <si>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</si>
  <si>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</si>
  <si>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</si>
  <si>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</si>
  <si>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</si>
  <si>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</si>
  <si>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</si>
  <si>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</si>
  <si>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</si>
  <si>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</si>
  <si>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</si>
  <si>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</si>
  <si>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</si>
  <si>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</si>
  <si>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</si>
  <si>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</si>
  <si>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</si>
  <si>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</si>
  <si>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</si>
  <si>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</si>
  <si>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</si>
  <si>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</si>
  <si>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</si>
  <si>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</si>
  <si>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</si>
  <si>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</si>
  <si>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</si>
  <si>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</si>
  <si>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</si>
  <si>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</si>
  <si>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</si>
  <si>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</si>
  <si>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</si>
  <si>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</si>
  <si>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</si>
  <si>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</si>
  <si>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</si>
  <si>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</si>
  <si>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</si>
  <si>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</si>
  <si>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</si>
  <si>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</si>
  <si>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</si>
  <si>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</si>
  <si>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</si>
  <si>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</si>
  <si>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</si>
  <si>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</si>
  <si>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</si>
  <si>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</si>
  <si>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</si>
  <si>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</si>
  <si>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</si>
  <si>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</si>
  <si>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</si>
  <si>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</si>
  <si>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</si>
  <si>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</si>
  <si>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</si>
  <si>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</si>
  <si>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</si>
  <si>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</si>
  <si>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</si>
  <si>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</si>
  <si>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</si>
  <si>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</si>
  <si>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</si>
  <si>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</si>
  <si>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</si>
  <si>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</si>
  <si>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</si>
  <si>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</si>
  <si>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</si>
  <si>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</si>
  <si>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</si>
  <si>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</si>
  <si>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</si>
  <si>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</si>
  <si>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</si>
  <si>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</si>
  <si>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</si>
  <si>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</si>
  <si>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</si>
  <si>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</si>
  <si>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</si>
  <si>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</si>
  <si>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</si>
  <si>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</si>
  <si>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</si>
  <si>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</si>
  <si>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</si>
  <si>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</si>
  <si>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</si>
  <si>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</si>
  <si>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</si>
  <si>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</si>
  <si>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</si>
  <si>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</si>
  <si>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</si>
  <si>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</si>
  <si>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</si>
  <si>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</si>
  <si>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</si>
  <si>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</si>
  <si>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</si>
  <si>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</si>
  <si>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</si>
  <si>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</si>
  <si>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</si>
  <si>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</si>
  <si>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</si>
  <si>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</si>
  <si>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</si>
  <si>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</si>
  <si>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</si>
  <si>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</si>
  <si>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</si>
  <si>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</si>
  <si>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</si>
  <si>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</si>
  <si>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</si>
  <si>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</si>
  <si>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</si>
  <si>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</si>
  <si>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</si>
  <si>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</si>
  <si>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</si>
  <si>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</si>
  <si>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</si>
  <si>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</si>
  <si>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</si>
  <si>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</si>
  <si>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</si>
  <si>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</si>
  <si>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</si>
  <si>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</si>
  <si>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</si>
  <si>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</si>
  <si>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</si>
  <si>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</si>
  <si>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</si>
  <si>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</si>
  <si>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</si>
  <si>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</si>
  <si>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</si>
  <si>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</si>
  <si>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</si>
  <si>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</si>
  <si>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</si>
  <si>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</si>
  <si>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</si>
  <si>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</si>
  <si>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</si>
  <si>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</si>
  <si>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</si>
  <si>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</si>
  <si>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</si>
  <si>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</si>
  <si>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</si>
  <si>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</si>
  <si>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</si>
  <si>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</si>
  <si>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</si>
  <si>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</si>
  <si>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</si>
  <si>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</si>
  <si>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</si>
  <si>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</si>
  <si>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</si>
  <si>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</si>
  <si>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</si>
  <si>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</si>
  <si>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</si>
  <si>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</si>
  <si>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</si>
  <si>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</si>
  <si>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</si>
  <si>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</si>
  <si>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</si>
  <si>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</si>
  <si>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</si>
  <si>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</si>
  <si>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</si>
  <si>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</si>
  <si>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</si>
  <si>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</si>
  <si>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</si>
  <si>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</si>
  <si>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</si>
  <si>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</si>
  <si>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</si>
  <si>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</si>
  <si>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</si>
  <si>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</si>
  <si>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</si>
  <si>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</si>
  <si>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</si>
  <si>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</si>
  <si>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</si>
  <si>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</si>
  <si>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</si>
  <si>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</si>
  <si>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</si>
  <si>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</si>
  <si>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</si>
  <si>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</si>
  <si>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</si>
  <si>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</si>
  <si>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</si>
  <si>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</si>
  <si>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</si>
  <si>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</si>
  <si>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</si>
  <si>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</si>
  <si>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</si>
  <si>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</si>
  <si>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</si>
  <si>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</si>
  <si>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</si>
  <si>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</si>
  <si>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</si>
  <si>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</si>
  <si>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</si>
  <si>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</si>
  <si>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</si>
  <si>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</si>
  <si>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</si>
  <si>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</si>
  <si>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</si>
  <si>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</si>
  <si>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</si>
  <si>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</si>
  <si>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</si>
  <si>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</si>
  <si>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</si>
  <si>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</si>
  <si>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</si>
  <si>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</si>
  <si>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</si>
  <si>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</si>
  <si>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</si>
  <si>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</si>
  <si>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</si>
  <si>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</si>
  <si>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</si>
  <si>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</si>
  <si>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</si>
  <si>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</si>
  <si>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</si>
  <si>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</si>
  <si>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</si>
  <si>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</si>
  <si>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</si>
  <si>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</si>
  <si>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</si>
  <si>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</si>
  <si>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</si>
  <si>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</si>
  <si>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</si>
  <si>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</si>
  <si>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</si>
  <si>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</si>
  <si>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</si>
  <si>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</si>
  <si>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</si>
  <si>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</si>
  <si>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</si>
  <si>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</si>
  <si>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</si>
  <si>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</si>
  <si>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</si>
  <si>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</si>
  <si>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</si>
  <si>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</si>
  <si>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</si>
  <si>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</si>
  <si>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</si>
  <si>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</si>
  <si>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</si>
  <si>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</si>
  <si>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</si>
  <si>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</si>
  <si>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</si>
  <si>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</si>
  <si>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</si>
  <si>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</si>
  <si>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</si>
  <si>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</si>
  <si>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</si>
  <si>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</si>
  <si>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</si>
  <si>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</si>
  <si>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</si>
  <si>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</si>
  <si>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</si>
  <si>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</si>
  <si>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</si>
  <si>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</si>
  <si>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</si>
  <si>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</si>
  <si>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</si>
  <si>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</si>
  <si>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</si>
  <si>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</si>
  <si>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</si>
  <si>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</si>
  <si>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</si>
  <si>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</si>
  <si>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</si>
  <si>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</si>
  <si>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</si>
  <si>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</si>
  <si>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</si>
  <si>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</si>
  <si>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</si>
  <si>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</si>
  <si>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</si>
  <si>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</si>
  <si>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</si>
  <si>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</si>
  <si>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</si>
  <si>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</si>
  <si>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</si>
  <si>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</si>
  <si>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</si>
  <si>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</si>
  <si>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</si>
  <si>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</si>
  <si>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</si>
  <si>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</si>
  <si>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</si>
  <si>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</si>
  <si>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</si>
  <si>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</si>
  <si>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</si>
  <si>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</si>
  <si>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</si>
  <si>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</si>
  <si>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</si>
  <si>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</si>
  <si>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</si>
  <si>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</si>
  <si>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</si>
  <si>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</si>
  <si>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</si>
  <si>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</si>
  <si>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</si>
  <si>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</si>
  <si>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</si>
  <si>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</si>
  <si>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</si>
  <si>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</si>
  <si>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</si>
  <si>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</si>
  <si>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</si>
  <si>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</si>
  <si>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</si>
  <si>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</si>
  <si>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</si>
  <si>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</si>
  <si>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</si>
  <si>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</si>
  <si>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</si>
  <si>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</si>
  <si>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</si>
  <si>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</si>
  <si>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</si>
  <si>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</si>
  <si>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</si>
  <si>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</si>
  <si>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</si>
  <si>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</si>
  <si>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</si>
  <si>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</si>
  <si>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</si>
  <si>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</si>
  <si>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</si>
  <si>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</si>
  <si>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</si>
  <si>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</si>
  <si>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</si>
  <si>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</si>
  <si>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</si>
  <si>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</si>
  <si>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</si>
  <si>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</si>
  <si>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</si>
  <si>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</si>
  <si>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</si>
  <si>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</si>
  <si>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</si>
  <si>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</si>
  <si>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</si>
  <si>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</si>
  <si>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</si>
  <si>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</si>
  <si>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</si>
  <si>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</si>
  <si>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</si>
  <si>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</si>
  <si>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</si>
  <si>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</si>
  <si>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</si>
  <si>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</si>
  <si>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</si>
  <si>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</si>
  <si>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</si>
  <si>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</si>
  <si>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</si>
  <si>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</si>
  <si>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</si>
  <si>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</si>
  <si>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</si>
  <si>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</si>
  <si>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</si>
  <si>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</si>
  <si>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</si>
  <si>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</si>
  <si>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</si>
  <si>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</si>
  <si>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</si>
  <si>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</si>
  <si>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</si>
  <si>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</si>
  <si>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</si>
  <si>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</si>
  <si>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</si>
  <si>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</si>
  <si>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</si>
  <si>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</si>
  <si>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</si>
  <si>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</si>
  <si>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</si>
  <si>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</si>
  <si>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</si>
  <si>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</si>
  <si>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</si>
  <si>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</si>
  <si>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</si>
  <si>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</si>
  <si>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</si>
  <si>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</si>
  <si>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</si>
  <si>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</si>
  <si>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</si>
  <si>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</si>
  <si>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</si>
  <si>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</si>
  <si>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</si>
  <si>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</si>
  <si>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</si>
  <si>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</si>
  <si>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</si>
  <si>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</si>
  <si>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</si>
  <si>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</si>
  <si>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</si>
  <si>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</si>
  <si>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</si>
  <si>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</si>
  <si>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</si>
  <si>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</si>
  <si>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</si>
  <si>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</si>
  <si>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</si>
  <si>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</si>
  <si>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</si>
  <si>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</si>
  <si>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</si>
  <si>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</si>
  <si>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</si>
  <si>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</si>
  <si>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</si>
  <si>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</si>
  <si>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</si>
  <si>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</si>
  <si>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</si>
  <si>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</si>
  <si>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</si>
  <si>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</si>
  <si>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</si>
  <si>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</si>
  <si>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</si>
  <si>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</si>
  <si>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</si>
  <si>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</si>
  <si>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</si>
  <si>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</si>
  <si>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</si>
  <si>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</si>
  <si>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</si>
  <si>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</si>
  <si>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</si>
  <si>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</si>
  <si>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</si>
  <si>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</si>
  <si>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</si>
  <si>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</si>
  <si>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</si>
  <si>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</si>
  <si>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</si>
  <si>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</si>
  <si>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</si>
  <si>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</si>
  <si>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</si>
  <si>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</si>
  <si>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</si>
  <si>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</si>
  <si>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</si>
  <si>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</si>
  <si>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</si>
  <si>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</si>
  <si>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</si>
  <si>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</si>
  <si>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</si>
  <si>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</si>
  <si>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</si>
  <si>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</si>
  <si>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</si>
  <si>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</si>
  <si>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</si>
  <si>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</si>
  <si>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</si>
  <si>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</si>
  <si>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</si>
  <si>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</si>
  <si>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</si>
  <si>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</si>
  <si>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</si>
  <si>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</si>
  <si>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</si>
  <si>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</si>
  <si>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</si>
  <si>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</si>
  <si>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</si>
  <si>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</si>
  <si>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</si>
  <si>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</si>
  <si>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</si>
  <si>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</si>
  <si>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</si>
  <si>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</si>
  <si>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</si>
  <si>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</si>
  <si>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</si>
  <si>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</si>
  <si>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</si>
  <si>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</si>
  <si>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</si>
  <si>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</si>
  <si>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</si>
  <si>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</si>
  <si>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</si>
  <si>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</si>
  <si>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</si>
  <si>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</si>
  <si>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</si>
  <si>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</si>
  <si>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</si>
  <si>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</si>
  <si>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</si>
  <si>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</si>
  <si>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</si>
  <si>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</si>
  <si>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</si>
  <si>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</si>
  <si>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</si>
  <si>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</si>
  <si>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</si>
  <si>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</si>
  <si>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</si>
  <si>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</si>
  <si>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</si>
  <si>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</si>
  <si>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</si>
  <si>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</si>
  <si>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</si>
  <si>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</si>
  <si>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</si>
  <si>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</si>
  <si>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</si>
  <si>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</si>
  <si>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</si>
  <si>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</si>
  <si>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</si>
  <si>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</si>
  <si>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</si>
  <si>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</si>
  <si>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</si>
  <si>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</si>
  <si>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</si>
  <si>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</si>
  <si>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</si>
  <si>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</si>
  <si>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</si>
  <si>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</si>
  <si>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</si>
  <si>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</si>
  <si>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</si>
  <si>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</si>
  <si>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</si>
  <si>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</si>
  <si>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</si>
  <si>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</si>
  <si>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</si>
  <si>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</si>
  <si>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</si>
  <si>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</si>
  <si>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</si>
  <si>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</si>
  <si>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</si>
  <si>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</si>
  <si>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</si>
  <si>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</si>
  <si>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</si>
  <si>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</si>
  <si>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</si>
  <si>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</si>
  <si>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</si>
  <si>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</si>
  <si>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</si>
  <si>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</si>
  <si>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</si>
  <si>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</si>
  <si>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</si>
  <si>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</si>
  <si>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</si>
  <si>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</si>
  <si>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</si>
  <si>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</si>
  <si>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</si>
  <si>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</si>
  <si>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</si>
  <si>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</si>
  <si>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</si>
  <si>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</si>
  <si>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</si>
  <si>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</si>
  <si>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</si>
  <si>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</si>
  <si>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</si>
  <si>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</si>
  <si>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</si>
  <si>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</si>
  <si>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</si>
  <si>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</si>
  <si>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</si>
  <si>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</si>
  <si>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</si>
  <si>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</si>
  <si>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</si>
  <si>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</si>
  <si>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</si>
  <si>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</si>
  <si>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</si>
  <si>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</si>
  <si>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</si>
  <si>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</si>
  <si>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</si>
  <si>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</si>
  <si>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</si>
  <si>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</si>
  <si>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</si>
  <si>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</si>
  <si>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</si>
  <si>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</si>
  <si>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</si>
  <si>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</si>
  <si>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</si>
  <si>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</si>
  <si>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</si>
  <si>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</si>
  <si>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</si>
  <si>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</si>
  <si>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</si>
  <si>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</si>
  <si>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</si>
  <si>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</si>
  <si>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</si>
  <si>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</si>
  <si>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</si>
  <si>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</si>
  <si>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</si>
  <si>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</si>
  <si>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</si>
  <si>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</si>
  <si>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</si>
  <si>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</si>
  <si>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</si>
  <si>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</si>
  <si>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</si>
  <si>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</si>
  <si>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</si>
  <si>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</si>
  <si>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</si>
  <si>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</si>
  <si>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</si>
  <si>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</si>
  <si>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</si>
  <si>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</si>
  <si>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</si>
  <si>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</si>
  <si>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</si>
  <si>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</si>
  <si>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</si>
  <si>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</si>
  <si>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</si>
  <si>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</si>
  <si>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</si>
  <si>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</si>
  <si>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</si>
  <si>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</si>
  <si>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</si>
  <si>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</si>
  <si>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</si>
  <si>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</si>
  <si>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</si>
  <si>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</si>
  <si>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</si>
  <si>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</si>
  <si>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</si>
  <si>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</si>
  <si>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</si>
  <si>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</si>
  <si>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</si>
  <si>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</si>
  <si>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</si>
  <si>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</si>
  <si>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</si>
  <si>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</si>
  <si>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</si>
  <si>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</si>
  <si>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</si>
  <si>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</si>
  <si>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</si>
  <si>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</si>
  <si>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</si>
  <si>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</si>
  <si>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</si>
  <si>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</si>
  <si>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</si>
  <si>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</si>
  <si>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</si>
  <si>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</si>
  <si>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</si>
  <si>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</si>
  <si>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</si>
  <si>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</si>
  <si>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</si>
  <si>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</si>
  <si>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</si>
  <si>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</si>
  <si>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</si>
  <si>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</si>
  <si>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</si>
  <si>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</si>
  <si>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</si>
  <si>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</si>
  <si>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</si>
  <si>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</si>
  <si>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</si>
  <si>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</si>
  <si>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</si>
  <si>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</si>
  <si>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</si>
  <si>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</si>
  <si>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</si>
  <si>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</si>
  <si>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</si>
  <si>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</si>
  <si>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</si>
  <si>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</si>
  <si>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</si>
  <si>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</si>
  <si>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</si>
  <si>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</si>
  <si>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</si>
  <si>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</si>
  <si>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</si>
  <si>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</si>
  <si>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</si>
  <si>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</si>
  <si>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</si>
  <si>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</si>
  <si>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</si>
  <si>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</si>
  <si>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</si>
  <si>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</si>
  <si>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</si>
  <si>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</si>
  <si>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</si>
  <si>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</si>
  <si>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</si>
  <si>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</si>
  <si>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</si>
  <si>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</si>
  <si>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</si>
  <si>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</si>
  <si>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</si>
  <si>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</si>
  <si>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</si>
  <si>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</si>
  <si>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</si>
  <si>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</si>
  <si>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</si>
  <si>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</si>
  <si>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</si>
  <si>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</si>
  <si>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</si>
  <si>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</si>
  <si>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</si>
  <si>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</si>
  <si>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</si>
  <si>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</si>
  <si>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</si>
  <si>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</si>
  <si>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</si>
  <si>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</si>
  <si>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</si>
  <si>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</si>
  <si>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</si>
  <si>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</si>
  <si>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</si>
  <si>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</si>
  <si>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</si>
  <si>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</si>
  <si>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</si>
  <si>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</si>
  <si>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</si>
  <si>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</si>
  <si>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</si>
  <si>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</si>
  <si>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</si>
  <si>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</si>
  <si>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</si>
  <si>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</si>
  <si>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</si>
  <si>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</si>
  <si>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</si>
  <si>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</si>
  <si>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</si>
  <si>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</si>
  <si>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</si>
  <si>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</si>
  <si>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</si>
  <si>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</si>
  <si>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</si>
  <si>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</si>
  <si>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</si>
  <si>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</si>
  <si>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</si>
  <si>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</si>
  <si>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</si>
  <si>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</si>
  <si>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</si>
  <si>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</si>
  <si>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</si>
  <si>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</si>
  <si>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</si>
  <si>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</si>
  <si>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</si>
  <si>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</si>
  <si>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</si>
  <si>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</si>
  <si>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</si>
  <si>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</si>
  <si>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</si>
  <si>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</si>
  <si>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</si>
  <si>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</si>
  <si>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</si>
  <si>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</si>
  <si>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</si>
  <si>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</si>
  <si>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</si>
  <si>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</si>
  <si>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</si>
  <si>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</si>
  <si>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</si>
  <si>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</si>
  <si>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</si>
  <si>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</si>
  <si>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</si>
  <si>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</si>
  <si>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</si>
  <si>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</si>
  <si>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</si>
  <si>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</si>
  <si>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</si>
  <si>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</si>
  <si>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</si>
  <si>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</si>
  <si>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</si>
  <si>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</si>
  <si>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</si>
  <si>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</si>
  <si>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</si>
  <si>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</si>
  <si>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</si>
  <si>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</si>
  <si>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</si>
  <si>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</si>
  <si>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</si>
  <si>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</si>
  <si>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</si>
  <si>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</si>
  <si>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</si>
  <si>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</si>
  <si>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</si>
  <si>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</si>
  <si>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</si>
  <si>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</si>
  <si>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</si>
  <si>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</si>
  <si>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</si>
  <si>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</si>
  <si>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</si>
  <si>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</si>
  <si>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</si>
  <si>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</si>
  <si>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</si>
  <si>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</si>
  <si>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</si>
  <si>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</si>
  <si>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</si>
  <si>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</si>
  <si>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</si>
  <si>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</si>
  <si>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</si>
  <si>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</si>
  <si>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</si>
  <si>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</si>
  <si>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</si>
  <si>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</si>
  <si>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</si>
  <si>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</si>
  <si>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</si>
  <si>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</si>
  <si>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</si>
  <si>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</si>
  <si>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</si>
  <si>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</si>
  <si>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</si>
  <si>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</si>
  <si>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</si>
  <si>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</si>
  <si>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</si>
  <si>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</si>
  <si>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</si>
  <si>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</si>
  <si>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</si>
  <si>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</si>
  <si>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</si>
  <si>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</si>
  <si>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</si>
  <si>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</si>
  <si>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</si>
  <si>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</si>
  <si>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</si>
  <si>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</si>
  <si>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</si>
  <si>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</si>
  <si>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</si>
  <si>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</si>
  <si>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</si>
  <si>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</si>
  <si>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</si>
  <si>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</si>
  <si>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</si>
  <si>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</si>
  <si>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</si>
  <si>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</si>
  <si>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</si>
  <si>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</si>
  <si>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</si>
  <si>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</si>
  <si>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</si>
  <si>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</si>
  <si>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</si>
  <si>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</si>
  <si>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</si>
  <si>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</si>
  <si>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</si>
  <si>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</si>
  <si>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</si>
  <si>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</si>
  <si>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</si>
  <si>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</si>
  <si>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</si>
  <si>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</si>
  <si>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</si>
  <si>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</si>
  <si>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</si>
  <si>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</si>
  <si>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</si>
  <si>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</si>
  <si>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</si>
  <si>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</si>
  <si>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</si>
  <si>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</si>
  <si>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</si>
  <si>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</si>
  <si>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</si>
  <si>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</si>
  <si>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</si>
  <si>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</si>
  <si>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</si>
  <si>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</si>
  <si>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</si>
  <si>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</si>
  <si>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</si>
  <si>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</si>
  <si>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</si>
  <si>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</si>
  <si>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</si>
  <si>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</si>
  <si>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</si>
  <si>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</si>
  <si>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</si>
  <si>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</si>
  <si>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</si>
  <si>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</si>
  <si>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</si>
  <si>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</si>
  <si>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</si>
  <si>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</si>
  <si>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</si>
  <si>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</si>
  <si>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</si>
  <si>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</si>
  <si>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</si>
  <si>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</si>
  <si>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</si>
  <si>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</si>
  <si>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</si>
  <si>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</si>
  <si>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</si>
  <si>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</si>
  <si>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</si>
  <si>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</si>
  <si>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</si>
  <si>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</si>
  <si>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</si>
  <si>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</si>
  <si>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</si>
  <si>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</si>
  <si>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</si>
  <si>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</si>
  <si>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</si>
  <si>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</si>
  <si>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</si>
  <si>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</si>
  <si>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</si>
  <si>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</si>
  <si>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</si>
  <si>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</si>
  <si>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</si>
  <si>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</si>
  <si>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</si>
  <si>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</si>
  <si>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</si>
  <si>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</si>
  <si>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</si>
  <si>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</si>
  <si>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</si>
  <si>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</si>
  <si>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</si>
  <si>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</si>
  <si>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</si>
  <si>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</si>
  <si>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</si>
  <si>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</si>
  <si>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</si>
  <si>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</si>
  <si>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</si>
  <si>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</si>
  <si>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</si>
  <si>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</si>
  <si>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</si>
  <si>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</si>
  <si>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</si>
  <si>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</si>
  <si>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</si>
  <si>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</si>
  <si>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</si>
  <si>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</si>
  <si>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</si>
  <si>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</si>
  <si>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</si>
  <si>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</si>
  <si>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</si>
  <si>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</si>
  <si>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</si>
  <si>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</si>
  <si>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</si>
  <si>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</si>
  <si>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</si>
  <si>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</si>
  <si>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</si>
  <si>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</si>
  <si>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</si>
  <si>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</si>
  <si>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</si>
  <si>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</si>
  <si>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</si>
  <si>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</si>
  <si>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</si>
  <si>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</si>
  <si>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</si>
  <si>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</si>
  <si>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</si>
  <si>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</si>
  <si>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</si>
  <si>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</si>
  <si>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</si>
  <si>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</si>
  <si>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</si>
  <si>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</si>
  <si>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</si>
  <si>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</si>
  <si>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</si>
  <si>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</si>
  <si>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</si>
  <si>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</si>
  <si>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</si>
  <si>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</si>
  <si>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</si>
  <si>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</si>
  <si>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</si>
  <si>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</si>
  <si>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</si>
  <si>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</si>
  <si>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</si>
  <si>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</si>
  <si>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</si>
  <si>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</si>
  <si>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</si>
  <si>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</si>
  <si>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</si>
  <si>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</si>
  <si>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</si>
  <si>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</si>
  <si>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</si>
  <si>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</si>
  <si>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</si>
  <si>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</si>
  <si>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</si>
  <si>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</si>
  <si>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</si>
  <si>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</si>
  <si>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</si>
  <si>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</si>
  <si>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</si>
  <si>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</si>
  <si>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</si>
  <si>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</si>
  <si>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</si>
  <si>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</si>
  <si>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</si>
  <si>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</si>
  <si>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</si>
  <si>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</si>
  <si>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</si>
  <si>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</si>
  <si>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</si>
  <si>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</si>
  <si>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</si>
  <si>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</si>
  <si>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</si>
  <si>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</si>
  <si>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</si>
  <si>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</si>
  <si>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</si>
  <si>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</si>
  <si>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</si>
  <si>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</si>
  <si>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</si>
  <si>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</si>
  <si>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</si>
  <si>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</si>
  <si>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</si>
  <si>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</si>
  <si>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</si>
  <si>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</si>
  <si>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</si>
  <si>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</si>
  <si>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</si>
  <si>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</si>
  <si>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</si>
  <si>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</si>
  <si>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</si>
  <si>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</si>
  <si>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</si>
  <si>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</si>
  <si>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</si>
  <si>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</si>
  <si>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</si>
  <si>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</si>
  <si>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</si>
  <si>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</si>
  <si>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</si>
  <si>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</si>
  <si>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</si>
  <si>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</si>
  <si>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</si>
  <si>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</si>
  <si>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</si>
  <si>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</si>
  <si>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</si>
  <si>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</si>
  <si>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</si>
  <si>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</si>
  <si>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</si>
  <si>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</si>
  <si>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</si>
  <si>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</si>
  <si>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</si>
  <si>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</si>
  <si>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</si>
  <si>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</si>
  <si>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</si>
  <si>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</si>
  <si>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</si>
  <si>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</si>
  <si>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</si>
  <si>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</si>
  <si>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</si>
  <si>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</si>
  <si>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</si>
  <si>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</si>
  <si>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</si>
  <si>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</si>
  <si>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</si>
  <si>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</si>
  <si>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</si>
  <si>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</si>
  <si>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</si>
  <si>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</si>
  <si>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</si>
  <si>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</si>
  <si>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</si>
  <si>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</si>
  <si>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</si>
  <si>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</si>
  <si>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</si>
  <si>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</si>
  <si>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</si>
  <si>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</si>
  <si>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</si>
  <si>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</si>
  <si>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</si>
  <si>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</si>
  <si>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</si>
  <si>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</si>
  <si>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</si>
  <si>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</si>
  <si>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</si>
  <si>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</si>
  <si>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</si>
  <si>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</si>
  <si>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</si>
  <si>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</si>
  <si>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</si>
  <si>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</si>
  <si>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</si>
  <si>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</si>
  <si>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</si>
  <si>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</si>
  <si>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</si>
  <si>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</si>
  <si>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</si>
  <si>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</si>
  <si>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</si>
  <si>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</si>
  <si>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</si>
  <si>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</si>
  <si>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</si>
  <si>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</si>
  <si>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</si>
  <si>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</si>
  <si>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</si>
  <si>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</si>
  <si>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</si>
  <si>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</si>
  <si>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</si>
  <si>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</si>
  <si>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</si>
  <si>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</si>
  <si>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</si>
  <si>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</si>
  <si>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</si>
  <si>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</si>
  <si>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</si>
  <si>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</si>
  <si>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</si>
  <si>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</si>
  <si>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</si>
  <si>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</si>
  <si>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</si>
  <si>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</si>
  <si>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</si>
  <si>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</si>
  <si>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</si>
  <si>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</si>
  <si>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</si>
  <si>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</si>
  <si>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</si>
  <si>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</si>
  <si>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</si>
  <si>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</si>
  <si>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</si>
  <si>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</si>
  <si>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</si>
  <si>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</si>
  <si>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</si>
  <si>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</si>
  <si>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</si>
  <si>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</si>
  <si>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</si>
  <si>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</si>
  <si>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</si>
  <si>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</si>
  <si>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</si>
  <si>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</si>
  <si>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</si>
  <si>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</si>
  <si>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</si>
  <si>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</si>
  <si>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</si>
  <si>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</si>
  <si>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</si>
  <si>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</si>
  <si>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</si>
  <si>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</si>
  <si>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</si>
  <si>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</si>
  <si>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</si>
  <si>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</si>
  <si>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</si>
  <si>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</si>
  <si>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</si>
  <si>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</si>
  <si>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</si>
  <si>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</si>
  <si>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</si>
  <si>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</si>
  <si>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</si>
  <si>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</si>
  <si>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</si>
  <si>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</si>
  <si>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</si>
  <si>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</si>
  <si>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</si>
  <si>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</si>
  <si>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</si>
  <si>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</si>
  <si>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</si>
  <si>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</si>
  <si>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</si>
  <si>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</si>
  <si>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</si>
  <si>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</si>
  <si>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</si>
  <si>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</si>
  <si>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</si>
  <si>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</si>
  <si>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</si>
  <si>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</si>
  <si>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</si>
  <si>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</si>
  <si>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</si>
  <si>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</si>
  <si>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</si>
  <si>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</si>
  <si>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</si>
  <si>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</si>
  <si>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</si>
  <si>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</si>
  <si>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</si>
  <si>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</si>
  <si>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</si>
  <si>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</si>
  <si>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</si>
  <si>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</si>
  <si>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</si>
  <si>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</si>
  <si>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</si>
  <si>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</si>
  <si>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</si>
  <si>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</si>
  <si>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</si>
  <si>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</si>
  <si>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</si>
  <si>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</si>
  <si>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</si>
  <si>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</si>
  <si>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</si>
  <si>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</si>
  <si>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</si>
  <si>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</si>
  <si>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</si>
  <si>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</si>
  <si>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</si>
  <si>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</si>
  <si>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</si>
  <si>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</si>
  <si>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</si>
  <si>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</si>
  <si>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</si>
  <si>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</si>
  <si>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</si>
  <si>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</si>
  <si>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</si>
  <si>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</si>
  <si>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</si>
  <si>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</si>
  <si>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</si>
  <si>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</si>
  <si>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</si>
  <si>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</si>
  <si>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</si>
  <si>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</si>
  <si>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</si>
  <si>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</si>
  <si>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</si>
  <si>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</si>
  <si>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</si>
  <si>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</si>
  <si>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</si>
  <si>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</si>
  <si>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</si>
  <si>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</si>
  <si>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</si>
  <si>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</si>
  <si>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</si>
  <si>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</si>
  <si>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</si>
  <si>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</si>
  <si>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</si>
  <si>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</si>
  <si>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</si>
  <si>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</si>
  <si>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</si>
  <si>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</si>
  <si>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</si>
  <si>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</si>
  <si>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</si>
  <si>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</si>
  <si>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</si>
  <si>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</si>
  <si>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</si>
  <si>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</si>
  <si>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</si>
  <si>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</si>
  <si>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</si>
  <si>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</si>
  <si>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</si>
  <si>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</si>
  <si>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</si>
  <si>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</si>
  <si>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</si>
  <si>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</si>
  <si>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</si>
  <si>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</si>
  <si>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</si>
  <si>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</si>
  <si>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</si>
  <si>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</si>
  <si>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</si>
  <si>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</si>
  <si>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</si>
  <si>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</si>
  <si>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</si>
  <si>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</si>
  <si>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</si>
  <si>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</si>
  <si>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</si>
  <si>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</si>
  <si>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</si>
  <si>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</si>
  <si>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</si>
  <si>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</si>
  <si>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</si>
  <si>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</si>
  <si>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</si>
  <si>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</si>
  <si>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</si>
  <si>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</si>
  <si>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</si>
  <si>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</si>
  <si>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</si>
  <si>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</si>
  <si>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</si>
  <si>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</si>
  <si>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</si>
  <si>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</si>
  <si>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</si>
  <si>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</si>
  <si>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</si>
  <si>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</si>
  <si>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</si>
  <si>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</si>
  <si>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</si>
  <si>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</si>
  <si>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</si>
  <si>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</si>
  <si>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</si>
  <si>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</si>
  <si>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</si>
  <si>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</si>
  <si>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</si>
  <si>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</si>
  <si>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</si>
  <si>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</si>
  <si>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</si>
  <si>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</si>
  <si>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</si>
  <si>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</si>
  <si>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</si>
  <si>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</si>
  <si>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</si>
  <si>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</si>
  <si>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</si>
  <si>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</si>
  <si>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</si>
  <si>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</si>
  <si>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</si>
  <si>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</si>
  <si>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</si>
  <si>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</si>
  <si>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</si>
  <si>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</si>
  <si>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</si>
  <si>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</si>
  <si>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</si>
  <si>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</si>
  <si>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</si>
  <si>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</si>
  <si>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</si>
  <si>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</si>
  <si>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</si>
  <si>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</si>
  <si>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</si>
  <si>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</si>
  <si>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</si>
  <si>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</si>
  <si>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</si>
  <si>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</si>
  <si>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</si>
  <si>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</si>
  <si>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</si>
  <si>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</si>
  <si>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</si>
  <si>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</si>
  <si>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</si>
  <si>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</si>
  <si>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</si>
  <si>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</si>
  <si>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</si>
  <si>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</si>
  <si>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</si>
  <si>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</si>
  <si>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</si>
  <si>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</si>
  <si>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</si>
  <si>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</si>
  <si>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</si>
  <si>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</si>
  <si>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</si>
  <si>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</si>
  <si>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</si>
  <si>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</si>
  <si>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</si>
  <si>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</si>
  <si>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</si>
  <si>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</si>
  <si>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</si>
  <si>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</si>
  <si>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</si>
  <si>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</si>
  <si>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</si>
  <si>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</si>
  <si>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</si>
  <si>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</si>
  <si>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</si>
  <si>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</si>
  <si>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</si>
  <si>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</si>
  <si>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</si>
  <si>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</si>
  <si>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</si>
  <si>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</si>
  <si>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</si>
  <si>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</si>
  <si>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</si>
  <si>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</si>
  <si>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</si>
  <si>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</si>
  <si>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</si>
  <si>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</si>
  <si>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</si>
  <si>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</si>
  <si>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</si>
  <si>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</si>
  <si>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</si>
  <si>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</si>
  <si>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</si>
  <si>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</si>
  <si>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</si>
  <si>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</si>
  <si>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</si>
  <si>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</si>
  <si>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</si>
  <si>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</si>
  <si>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</si>
  <si>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</si>
  <si>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</si>
  <si>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</si>
  <si>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</si>
  <si>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</si>
  <si>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</si>
  <si>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</si>
  <si>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</si>
  <si>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</si>
  <si>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</si>
  <si>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</si>
  <si>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</si>
  <si>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</si>
  <si>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</si>
  <si>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</si>
  <si>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</si>
  <si>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</si>
  <si>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</si>
  <si>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</si>
  <si>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</si>
  <si>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</si>
  <si>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</si>
  <si>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</si>
  <si>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</si>
  <si>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</si>
  <si>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</si>
  <si>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</si>
  <si>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</si>
  <si>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</si>
  <si>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</si>
  <si>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</si>
  <si>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</si>
  <si>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</si>
  <si>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</si>
  <si>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</si>
  <si>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</si>
  <si>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</si>
  <si>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</si>
  <si>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</si>
  <si>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</si>
  <si>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</si>
  <si>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</si>
  <si>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</si>
  <si>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</si>
  <si>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</si>
  <si>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</si>
  <si>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</si>
  <si>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</si>
  <si>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</si>
  <si>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</si>
  <si>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</si>
  <si>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</si>
  <si>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</si>
  <si>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</si>
  <si>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</si>
  <si>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</si>
  <si>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</si>
  <si>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</si>
  <si>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</si>
  <si>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</si>
  <si>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</si>
  <si>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</si>
  <si>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</si>
  <si>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</si>
  <si>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</si>
  <si>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</si>
  <si>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</si>
  <si>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</si>
  <si>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</si>
  <si>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</si>
  <si>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</si>
  <si>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</si>
  <si>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</si>
  <si>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</si>
  <si>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</si>
  <si>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</si>
  <si>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</si>
  <si>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</si>
  <si>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</si>
  <si>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</si>
  <si>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</si>
  <si>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</si>
  <si>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</si>
  <si>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</si>
  <si>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</si>
  <si>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</si>
  <si>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</si>
  <si>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</si>
  <si>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</si>
  <si>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</si>
  <si>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</si>
  <si>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</si>
  <si>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</si>
  <si>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</si>
  <si>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</si>
  <si>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</si>
  <si>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</si>
  <si>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</si>
  <si>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</si>
  <si>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</si>
  <si>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</si>
  <si>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</si>
  <si>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</si>
  <si>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</si>
  <si>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</si>
  <si>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</si>
  <si>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</si>
  <si>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</si>
  <si>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</si>
  <si>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</si>
  <si>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</si>
  <si>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</si>
  <si>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</si>
  <si>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</si>
  <si>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</si>
  <si>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</si>
  <si>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</si>
  <si>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</si>
  <si>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</si>
  <si>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</si>
  <si>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</si>
  <si>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</si>
  <si>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</si>
  <si>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</si>
  <si>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</si>
  <si>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</si>
  <si>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</si>
  <si>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</si>
  <si>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</si>
  <si>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</si>
  <si>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</si>
  <si>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</si>
  <si>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</si>
  <si>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</si>
  <si>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</si>
  <si>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</si>
  <si>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</si>
  <si>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</si>
  <si>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</si>
  <si>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</si>
  <si>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</si>
  <si>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</si>
  <si>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</si>
  <si>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</si>
  <si>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</si>
  <si>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</si>
  <si>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</si>
  <si>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</si>
  <si>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</si>
  <si>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</si>
  <si>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</si>
  <si>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</si>
  <si>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</si>
  <si>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</si>
  <si>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</si>
  <si>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</si>
  <si>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</si>
  <si>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</si>
  <si>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</si>
  <si>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</si>
  <si>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</si>
  <si>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</si>
  <si>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</si>
  <si>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</si>
  <si>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</si>
  <si>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</si>
  <si>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</si>
  <si>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</si>
  <si>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</si>
  <si>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</si>
  <si>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</si>
  <si>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</si>
  <si>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</si>
  <si>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</si>
  <si>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</si>
  <si>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</si>
  <si>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</si>
  <si>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</si>
  <si>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</si>
  <si>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</si>
  <si>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</si>
  <si>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</si>
  <si>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</si>
  <si>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</si>
  <si>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</si>
  <si>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</si>
  <si>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</si>
  <si>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</si>
  <si>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</si>
  <si>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</si>
  <si>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</si>
  <si>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</si>
  <si>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</si>
  <si>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</si>
  <si>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</si>
  <si>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</si>
  <si>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</si>
  <si>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</si>
  <si>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</si>
  <si>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</si>
  <si>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</si>
  <si>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</si>
  <si>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</si>
  <si>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</si>
  <si>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</si>
  <si>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</si>
  <si>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</si>
  <si>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</si>
  <si>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</si>
  <si>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</si>
  <si>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</si>
  <si>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</si>
  <si>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</si>
  <si>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</si>
  <si>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</si>
  <si>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</si>
  <si>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</si>
  <si>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</si>
  <si>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</si>
  <si>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</si>
  <si>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</si>
  <si>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</si>
  <si>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</si>
  <si>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</si>
  <si>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</si>
  <si>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</si>
  <si>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</si>
  <si>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</si>
  <si>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</si>
  <si>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</si>
  <si>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</si>
  <si>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</si>
  <si>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</si>
  <si>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</si>
  <si>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</si>
  <si>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</si>
  <si>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</si>
  <si>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</si>
  <si>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</si>
  <si>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</si>
  <si>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</si>
  <si>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</si>
  <si>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</si>
  <si>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</si>
  <si>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</si>
  <si>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</si>
  <si>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</si>
  <si>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</si>
  <si>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</si>
  <si>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</si>
  <si>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</si>
  <si>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</si>
  <si>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</si>
  <si>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</si>
  <si>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</si>
  <si>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</si>
  <si>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</si>
  <si>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</si>
  <si>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</si>
  <si>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</si>
  <si>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</si>
  <si>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</si>
  <si>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</si>
  <si>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</si>
  <si>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</si>
  <si>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</si>
  <si>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</si>
  <si>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</si>
  <si>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</si>
  <si>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</si>
  <si>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</si>
  <si>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</si>
  <si>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</si>
  <si>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</si>
  <si>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</si>
  <si>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</si>
  <si>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</si>
  <si>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</si>
  <si>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</si>
  <si>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</si>
  <si>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</si>
  <si>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</si>
  <si>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</si>
  <si>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</si>
  <si>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</si>
  <si>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</si>
  <si>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</si>
  <si>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</si>
  <si>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</si>
  <si>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</si>
  <si>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</si>
  <si>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</si>
  <si>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</si>
  <si>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</si>
  <si>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</si>
  <si>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</si>
  <si>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</si>
  <si>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</si>
  <si>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</si>
  <si>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</si>
  <si>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</si>
  <si>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</si>
  <si>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</si>
  <si>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</si>
  <si>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</si>
  <si>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</si>
  <si>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</si>
  <si>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</si>
  <si>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</si>
  <si>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</si>
  <si>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</si>
  <si>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</si>
  <si>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</si>
  <si>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</si>
  <si>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</si>
  <si>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</si>
  <si>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</si>
  <si>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</si>
  <si>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</si>
  <si>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</si>
  <si>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</si>
  <si>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</si>
  <si>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</si>
  <si>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</si>
  <si>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</si>
  <si>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</si>
  <si>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</si>
  <si>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</si>
  <si>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</si>
  <si>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</si>
  <si>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</si>
  <si>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</si>
  <si>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</si>
  <si>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</si>
  <si>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</si>
  <si>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</si>
  <si>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</si>
  <si>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</si>
  <si>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</si>
  <si>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</si>
  <si>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</si>
  <si>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</si>
  <si>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</si>
  <si>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</si>
  <si>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</si>
  <si>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</si>
  <si>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</si>
  <si>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</si>
  <si>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</si>
  <si>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</si>
  <si>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</si>
  <si>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</si>
  <si>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</si>
  <si>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</si>
  <si>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</si>
  <si>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</si>
  <si>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</si>
  <si>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</si>
  <si>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</si>
  <si>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</si>
  <si>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</si>
  <si>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</si>
  <si>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</si>
  <si>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</si>
  <si>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</si>
  <si>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</si>
  <si>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</si>
  <si>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</si>
  <si>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</si>
  <si>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</si>
  <si>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</si>
  <si>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</si>
  <si>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</si>
  <si>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</si>
  <si>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</si>
  <si>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</si>
  <si>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</si>
  <si>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</si>
  <si>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</si>
  <si>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</si>
  <si>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</si>
  <si>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</si>
  <si>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</si>
  <si>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</si>
  <si>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</si>
  <si>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</si>
  <si>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</si>
  <si>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</si>
  <si>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</si>
  <si>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</si>
  <si>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</si>
  <si>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</si>
  <si>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</si>
  <si>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</si>
  <si>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</si>
  <si>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</si>
  <si>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</si>
  <si>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</si>
  <si>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</si>
  <si>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</si>
  <si>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</si>
  <si>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</si>
  <si>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</si>
  <si>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</si>
  <si>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</si>
  <si>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</si>
  <si>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</si>
  <si>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</si>
  <si>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</si>
  <si>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</si>
  <si>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</si>
  <si>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</si>
  <si>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</si>
  <si>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</si>
  <si>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</si>
  <si>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</si>
  <si>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</si>
  <si>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</si>
  <si>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</si>
  <si>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</si>
  <si>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</si>
  <si>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</si>
  <si>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</si>
  <si>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</si>
  <si>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</si>
  <si>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</si>
  <si>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</si>
  <si>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</si>
  <si>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</si>
  <si>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</si>
  <si>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</si>
  <si>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</si>
  <si>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</si>
  <si>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</si>
  <si>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</si>
  <si>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</si>
  <si>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</si>
  <si>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</si>
  <si>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</si>
  <si>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</si>
  <si>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</si>
  <si>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</si>
  <si>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</si>
  <si>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</si>
  <si>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</si>
  <si>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</si>
  <si>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</si>
  <si>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</si>
  <si>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</si>
  <si>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</si>
  <si>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</si>
  <si>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</si>
  <si>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</si>
  <si>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</si>
  <si>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</si>
  <si>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</si>
  <si>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</si>
  <si>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</si>
  <si>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</si>
  <si>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</si>
  <si>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</si>
  <si>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</si>
  <si>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</si>
  <si>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</si>
  <si>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</si>
  <si>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</si>
  <si>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</si>
  <si>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</si>
  <si>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</si>
  <si>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</si>
  <si>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</si>
  <si>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</si>
  <si>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</si>
  <si>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</si>
  <si>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</si>
  <si>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</si>
  <si>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</si>
  <si>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</si>
  <si>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</si>
  <si>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</si>
  <si>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</si>
  <si>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</si>
  <si>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</si>
  <si>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</si>
  <si>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</si>
  <si>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</si>
  <si>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</si>
  <si>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</si>
  <si>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</si>
  <si>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</si>
  <si>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</si>
  <si>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</si>
  <si>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</si>
  <si>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</si>
  <si>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</si>
  <si>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</si>
  <si>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</si>
  <si>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</si>
  <si>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</si>
  <si>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</si>
  <si>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</si>
  <si>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</si>
  <si>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</si>
  <si>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</si>
  <si>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</si>
  <si>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</si>
  <si>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</si>
  <si>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</si>
  <si>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</si>
  <si>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</si>
  <si>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</si>
  <si>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</si>
  <si>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</si>
  <si>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</si>
  <si>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</si>
  <si>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</si>
  <si>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</si>
  <si>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</si>
  <si>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</si>
  <si>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</si>
  <si>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</si>
  <si>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</si>
  <si>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</si>
  <si>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</si>
  <si>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</si>
  <si>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</si>
  <si>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</si>
  <si>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</si>
  <si>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</si>
  <si>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</si>
  <si>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</si>
  <si>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</si>
  <si>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</si>
  <si>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</si>
  <si>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</si>
  <si>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</si>
  <si>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</si>
  <si>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</si>
  <si>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</si>
  <si>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</si>
  <si>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</si>
  <si>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</si>
  <si>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</si>
  <si>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</si>
  <si>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</si>
  <si>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</si>
  <si>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</si>
  <si>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</si>
  <si>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</si>
  <si>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</si>
  <si>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</si>
  <si>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</si>
  <si>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</si>
  <si>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</si>
  <si>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</si>
  <si>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</si>
  <si>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</si>
  <si>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</si>
  <si>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</si>
  <si>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</si>
  <si>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</si>
  <si>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</si>
  <si>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</si>
  <si>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</si>
  <si>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</si>
  <si>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</si>
  <si>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</si>
  <si>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</si>
  <si>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</si>
  <si>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</si>
  <si>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</si>
  <si>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</si>
  <si>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</si>
  <si>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</si>
  <si>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</si>
  <si>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</si>
  <si>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</si>
  <si>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</si>
  <si>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</si>
  <si>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</si>
  <si>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</si>
  <si>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</si>
  <si>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</si>
  <si>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</si>
  <si>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</si>
  <si>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</si>
  <si>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</si>
  <si>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</si>
  <si>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</si>
  <si>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</si>
  <si>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</si>
  <si>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</si>
  <si>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</si>
  <si>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</si>
  <si>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</si>
  <si>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</si>
  <si>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</si>
  <si>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</si>
  <si>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</si>
  <si>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</si>
  <si>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</si>
  <si>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</si>
  <si>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</si>
  <si>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</si>
  <si>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</si>
  <si>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</si>
  <si>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</si>
  <si>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</si>
  <si>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</si>
  <si>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</si>
  <si>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</si>
  <si>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</si>
  <si>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</si>
  <si>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</si>
  <si>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</si>
  <si>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</si>
  <si>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</si>
  <si>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</si>
  <si>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</si>
  <si>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</si>
  <si>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</si>
  <si>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</si>
  <si>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</si>
  <si>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</si>
  <si>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</si>
  <si>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</si>
  <si>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</si>
  <si>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</si>
  <si>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</si>
  <si>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</si>
  <si>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</si>
  <si>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</si>
  <si>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</si>
  <si>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</si>
  <si>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</si>
  <si>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</si>
  <si>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</si>
  <si>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</si>
  <si>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</si>
  <si>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</si>
  <si>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</si>
  <si>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</si>
  <si>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</si>
  <si>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</si>
  <si>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</si>
  <si>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</si>
  <si>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</si>
  <si>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</si>
  <si>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</si>
  <si>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</si>
  <si>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</si>
  <si>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</si>
  <si>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</si>
  <si>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</si>
  <si>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</si>
  <si>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</si>
  <si>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</si>
  <si>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</si>
  <si>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</si>
  <si>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</si>
  <si>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</si>
  <si>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</si>
  <si>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</si>
  <si>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</si>
  <si>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</si>
  <si>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</si>
  <si>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</si>
  <si>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</si>
  <si>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</si>
  <si>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</si>
  <si>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</si>
  <si>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</si>
  <si>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</si>
  <si>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</si>
  <si>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</si>
  <si>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</si>
  <si>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</si>
  <si>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</si>
  <si>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</si>
  <si>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</si>
  <si>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</si>
  <si>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</si>
  <si>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</si>
  <si>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</si>
  <si>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</si>
  <si>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</si>
  <si>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</si>
  <si>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</si>
  <si>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</si>
  <si>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</si>
  <si>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</si>
  <si>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</si>
  <si>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</si>
  <si>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</si>
  <si>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</si>
  <si>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</si>
  <si>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</si>
  <si>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</si>
  <si>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</si>
  <si>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</si>
  <si>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</si>
  <si>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</si>
  <si>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</si>
  <si>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</si>
  <si>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</si>
  <si>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</si>
  <si>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</si>
  <si>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</si>
  <si>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</si>
  <si>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</si>
  <si>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</si>
  <si>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</si>
  <si>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</si>
  <si>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</si>
  <si>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</si>
  <si>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</si>
  <si>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</si>
  <si>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</si>
  <si>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</si>
  <si>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</si>
  <si>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</si>
  <si>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</si>
  <si>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</si>
  <si>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</si>
  <si>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</si>
  <si>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</si>
  <si>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</si>
  <si>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</si>
  <si>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</si>
  <si>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</si>
  <si>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</si>
  <si>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</si>
  <si>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</si>
  <si>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</si>
  <si>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</si>
  <si>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</si>
  <si>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</si>
  <si>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</si>
  <si>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</si>
  <si>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</si>
  <si>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</si>
  <si>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</si>
  <si>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</si>
  <si>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</si>
  <si>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</si>
  <si>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</si>
  <si>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</si>
  <si>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</si>
  <si>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</si>
  <si>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</si>
  <si>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</si>
  <si>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</si>
  <si>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</si>
  <si>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</si>
  <si>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</si>
  <si>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</si>
  <si>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</si>
  <si>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</si>
  <si>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</si>
  <si>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</si>
  <si>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</si>
  <si>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</si>
  <si>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</si>
  <si>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</si>
  <si>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</si>
  <si>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</si>
  <si>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</si>
  <si>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</si>
  <si>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</si>
  <si>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</si>
  <si>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</si>
  <si>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</si>
  <si>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</si>
  <si>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</si>
  <si>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</si>
  <si>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</si>
  <si>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</si>
  <si>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</si>
  <si>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</si>
  <si>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</si>
  <si>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</si>
  <si>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</si>
  <si>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</si>
  <si>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</si>
  <si>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</si>
  <si>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</si>
  <si>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</si>
  <si>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</si>
  <si>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</si>
  <si>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</si>
  <si>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</si>
  <si>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</si>
  <si>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</si>
  <si>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</si>
  <si>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</si>
  <si>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</si>
  <si>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</si>
  <si>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</si>
  <si>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</si>
  <si>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</si>
  <si>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</si>
  <si>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</si>
  <si>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</si>
  <si>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</si>
  <si>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</si>
  <si>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</si>
  <si>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</si>
  <si>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</si>
  <si>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</si>
  <si>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</si>
  <si>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</si>
  <si>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</si>
  <si>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</si>
  <si>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</si>
  <si>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</si>
  <si>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</si>
  <si>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</si>
  <si>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</si>
  <si>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</si>
  <si>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</si>
  <si>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</si>
  <si>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</si>
  <si>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</si>
  <si>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</si>
  <si>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</si>
  <si>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</si>
  <si>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</si>
  <si>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</si>
  <si>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</si>
  <si>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</si>
  <si>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</si>
  <si>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</si>
  <si>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</si>
  <si>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</si>
  <si>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</si>
  <si>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</si>
  <si>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</si>
  <si>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</si>
  <si>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</si>
  <si>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</si>
  <si>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</si>
  <si>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</si>
  <si>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</si>
  <si>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</si>
  <si>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</si>
  <si>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</si>
  <si>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</si>
  <si>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</si>
  <si>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</si>
  <si>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</si>
  <si>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</si>
  <si>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</si>
  <si>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</si>
  <si>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</si>
  <si>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</si>
  <si>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</si>
  <si>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</si>
  <si>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</si>
  <si>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</si>
  <si>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</si>
  <si>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</si>
  <si>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</si>
  <si>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</si>
  <si>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</si>
  <si>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</si>
  <si>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</si>
  <si>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</si>
  <si>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</si>
  <si>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</si>
  <si>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</si>
  <si>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</si>
  <si>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</si>
  <si>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</si>
  <si>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</si>
  <si>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</si>
  <si>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</si>
  <si>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</si>
  <si>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</si>
  <si>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</si>
  <si>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</si>
  <si>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</si>
  <si>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</si>
  <si>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</si>
  <si>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</si>
  <si>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</si>
  <si>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</si>
  <si>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</si>
  <si>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</si>
  <si>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</si>
  <si>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</si>
  <si>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</si>
  <si>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</si>
  <si>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</si>
  <si>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</si>
  <si>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</si>
  <si>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</si>
  <si>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</si>
  <si>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</si>
  <si>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</si>
  <si>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</si>
  <si>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</si>
  <si>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</si>
  <si>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</si>
  <si>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</si>
  <si>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</si>
  <si>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</si>
  <si>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</si>
  <si>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</si>
  <si>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</si>
  <si>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</si>
  <si>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</si>
  <si>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</si>
  <si>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</si>
  <si>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</si>
  <si>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</si>
  <si>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</si>
  <si>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</si>
  <si>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</si>
  <si>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</si>
  <si>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</si>
  <si>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</si>
  <si>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</si>
  <si>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</si>
  <si>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</si>
  <si>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</si>
  <si>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</si>
  <si>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</si>
  <si>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</si>
  <si>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</si>
  <si>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</si>
  <si>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</si>
  <si>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</si>
  <si>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</si>
  <si>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</si>
  <si>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</si>
  <si>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</si>
  <si>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</si>
  <si>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</si>
  <si>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</si>
  <si>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</si>
  <si>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</si>
  <si>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</si>
  <si>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</si>
  <si>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</si>
  <si>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</si>
  <si>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</si>
  <si>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</si>
  <si>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</si>
  <si>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</si>
  <si>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</si>
  <si>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</si>
  <si>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</si>
  <si>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</si>
  <si>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</si>
  <si>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</si>
  <si>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</si>
  <si>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</si>
  <si>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</si>
  <si>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</si>
  <si>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</si>
  <si>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</si>
  <si>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</si>
  <si>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</si>
  <si>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</si>
  <si>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</si>
  <si>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</si>
  <si>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</si>
  <si>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</si>
  <si>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</si>
  <si>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</si>
  <si>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</si>
  <si>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</si>
  <si>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</si>
  <si>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</si>
  <si>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</si>
  <si>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</si>
  <si>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</si>
  <si>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</si>
  <si>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</si>
  <si>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</si>
  <si>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</si>
  <si>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</si>
  <si>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</si>
  <si>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</si>
  <si>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</si>
  <si>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</si>
  <si>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</si>
  <si>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</si>
  <si>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</si>
  <si>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</si>
  <si>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</si>
  <si>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</si>
  <si>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</si>
  <si>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</si>
  <si>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</si>
  <si>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</si>
  <si>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</si>
  <si>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</si>
  <si>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</si>
  <si>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</si>
  <si>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</si>
  <si>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</si>
  <si>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</si>
  <si>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</si>
  <si>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</si>
  <si>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</si>
  <si>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</si>
  <si>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</si>
  <si>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</si>
  <si>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</si>
  <si>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</si>
  <si>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</si>
  <si>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</si>
  <si>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</si>
  <si>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</si>
  <si>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</si>
  <si>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</si>
  <si>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</si>
  <si>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</si>
  <si>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</si>
  <si>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</si>
  <si>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</si>
  <si>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</si>
  <si>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</si>
  <si>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</si>
  <si>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</si>
  <si>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</si>
  <si>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</si>
  <si>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</si>
  <si>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</si>
  <si>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</si>
  <si>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</si>
  <si>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</si>
  <si>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</si>
  <si>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</si>
  <si>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</si>
  <si>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</si>
  <si>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</si>
  <si>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</si>
  <si>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</si>
  <si>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</si>
  <si>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</si>
  <si>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</si>
  <si>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</si>
  <si>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</si>
  <si>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</si>
  <si>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</si>
  <si>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</si>
  <si>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</si>
  <si>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</si>
  <si>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</si>
  <si>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</si>
  <si>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</si>
  <si>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</si>
  <si>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</si>
  <si>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</si>
  <si>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</si>
  <si>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</si>
  <si>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</si>
  <si>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</si>
  <si>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</si>
  <si>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</si>
  <si>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</si>
  <si>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</si>
  <si>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</si>
  <si>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</si>
  <si>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</si>
  <si>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</si>
  <si>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</si>
  <si>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</si>
  <si>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</si>
  <si>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</si>
  <si>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</si>
  <si>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</si>
  <si>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</si>
  <si>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</si>
  <si>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</si>
  <si>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</si>
  <si>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</si>
  <si>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</si>
  <si>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</si>
  <si>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</si>
  <si>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</si>
  <si>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</si>
  <si>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</si>
  <si>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</si>
  <si>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</si>
  <si>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</si>
  <si>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</si>
  <si>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</si>
  <si>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</si>
  <si>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</si>
  <si>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</si>
  <si>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</si>
  <si>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</si>
  <si>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</si>
  <si>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</si>
  <si>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</si>
  <si>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</si>
  <si>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</si>
  <si>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</si>
  <si>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</si>
  <si>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</si>
  <si>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</si>
  <si>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</si>
  <si>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</si>
  <si>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</si>
  <si>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</si>
  <si>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</si>
  <si>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</si>
  <si>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</si>
  <si>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</si>
  <si>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</si>
  <si>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</si>
  <si>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</si>
  <si>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</si>
  <si>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</si>
  <si>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</si>
  <si>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</si>
  <si>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</si>
  <si>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</si>
  <si>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</si>
  <si>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</si>
  <si>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</si>
  <si>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</si>
  <si>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</si>
  <si>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</si>
  <si>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</si>
  <si>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</si>
  <si>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</si>
  <si>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</si>
  <si>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</si>
  <si>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</si>
  <si>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</si>
  <si>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</si>
  <si>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</si>
  <si>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</si>
  <si>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</si>
  <si>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</si>
  <si>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</si>
  <si>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</si>
  <si>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</si>
  <si>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</si>
  <si>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</si>
  <si>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</si>
  <si>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</si>
  <si>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</si>
  <si>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</si>
  <si>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</si>
  <si>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</si>
  <si>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</si>
  <si>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</si>
  <si>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</si>
  <si>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</si>
  <si>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</si>
  <si>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</si>
  <si>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</si>
  <si>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</si>
  <si>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</si>
  <si>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</si>
  <si>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</si>
  <si>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</si>
  <si>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</si>
  <si>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</si>
  <si>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</si>
  <si>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</si>
  <si>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</si>
  <si>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</si>
  <si>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</si>
  <si>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</si>
  <si>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</si>
  <si>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</si>
  <si>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</si>
  <si>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</si>
  <si>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</si>
  <si>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</si>
  <si>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</si>
  <si>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</si>
  <si>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</si>
  <si>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</si>
  <si>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</si>
  <si>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</si>
  <si>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</si>
  <si>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</si>
  <si>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</si>
  <si>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</si>
  <si>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</si>
  <si>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</si>
  <si>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</si>
  <si>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</si>
  <si>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</si>
  <si>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</si>
  <si>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</si>
  <si>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</si>
  <si>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</si>
  <si>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</si>
  <si>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</si>
  <si>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</si>
  <si>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</si>
  <si>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</si>
  <si>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</si>
  <si>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</si>
  <si>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</si>
  <si>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</si>
  <si>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</si>
  <si>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</si>
  <si>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</si>
  <si>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</si>
  <si>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</si>
  <si>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</si>
  <si>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</si>
  <si>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</si>
  <si>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</si>
  <si>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</si>
  <si>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</si>
  <si>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</si>
  <si>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</si>
  <si>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</si>
  <si>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</si>
  <si>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</si>
  <si>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</si>
  <si>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</si>
  <si>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</si>
  <si>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</si>
  <si>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</si>
  <si>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</si>
  <si>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</si>
  <si>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</si>
  <si>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</si>
  <si>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</si>
  <si>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</si>
  <si>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</si>
  <si>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</si>
  <si>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</si>
  <si>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</si>
  <si>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</si>
  <si>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</si>
  <si>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</si>
  <si>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</si>
  <si>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</si>
  <si>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</si>
  <si>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</si>
  <si>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</si>
  <si>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</si>
  <si>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</si>
  <si>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</si>
  <si>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</si>
  <si>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</si>
  <si>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</si>
  <si>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</si>
  <si>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</si>
  <si>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</si>
  <si>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</si>
  <si>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</si>
  <si>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</si>
  <si>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</si>
  <si>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</si>
  <si>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</si>
  <si>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</si>
  <si>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</si>
  <si>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</si>
  <si>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</si>
  <si>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</si>
  <si>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</si>
  <si>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</si>
  <si>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</si>
  <si>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</si>
  <si>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</si>
  <si>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</si>
  <si>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</si>
  <si>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</si>
  <si>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</si>
  <si>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</si>
  <si>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</si>
  <si>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</si>
  <si>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</si>
  <si>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</si>
  <si>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</si>
  <si>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</si>
  <si>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</si>
  <si>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</si>
  <si>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</si>
  <si>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</si>
  <si>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</si>
  <si>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</si>
  <si>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</si>
  <si>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</si>
  <si>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</si>
  <si>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</si>
  <si>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</si>
  <si>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</si>
  <si>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</si>
  <si>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</si>
  <si>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</si>
  <si>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</si>
  <si>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</si>
  <si>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</si>
  <si>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</si>
  <si>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</si>
  <si>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</si>
  <si>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</si>
  <si>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</si>
  <si>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</si>
  <si>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</si>
  <si>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</si>
  <si>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</si>
  <si>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</si>
  <si>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</si>
  <si>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</si>
  <si>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</si>
  <si>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</si>
  <si>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</si>
  <si>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</si>
  <si>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</si>
  <si>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</si>
  <si>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</si>
  <si>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</si>
  <si>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</si>
  <si>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</si>
  <si>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</si>
  <si>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</si>
  <si>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</si>
  <si>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</si>
  <si>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</si>
  <si>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</si>
  <si>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</si>
  <si>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</si>
  <si>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</si>
  <si>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</si>
  <si>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</si>
  <si>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</si>
  <si>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</si>
  <si>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</si>
  <si>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</si>
  <si>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</si>
  <si>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</si>
  <si>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</si>
  <si>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</si>
  <si>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</si>
  <si>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</si>
  <si>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</si>
  <si>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</si>
  <si>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</si>
  <si>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</si>
  <si>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</si>
  <si>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</si>
  <si>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</si>
  <si>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</si>
  <si>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</si>
  <si>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</si>
  <si>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</si>
  <si>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</si>
  <si>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</si>
  <si>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</si>
  <si>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</si>
  <si>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</si>
  <si>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</si>
  <si>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</si>
  <si>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</si>
  <si>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</si>
  <si>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</si>
  <si>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</si>
  <si>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</si>
  <si>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</si>
  <si>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</si>
  <si>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</si>
  <si>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</si>
  <si>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</si>
  <si>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</si>
  <si>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</si>
  <si>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</si>
  <si>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</si>
  <si>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</si>
  <si>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</si>
  <si>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</si>
  <si>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</si>
  <si>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</si>
  <si>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</si>
  <si>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</si>
  <si>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</si>
  <si>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</si>
  <si>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</si>
  <si>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</si>
  <si>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</si>
  <si>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</si>
  <si>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</si>
  <si>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</si>
  <si>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</si>
  <si>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</si>
  <si>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</si>
  <si>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</si>
  <si>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</si>
  <si>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</si>
  <si>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</si>
  <si>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</si>
  <si>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</si>
  <si>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</si>
  <si>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</si>
  <si>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</si>
  <si>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</si>
  <si>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</si>
  <si>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</si>
  <si>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</si>
  <si>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</si>
  <si>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</si>
  <si>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</si>
  <si>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</si>
  <si>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</si>
  <si>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</si>
  <si>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</si>
  <si>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</si>
  <si>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</si>
  <si>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</si>
  <si>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</si>
  <si>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</si>
  <si>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</si>
  <si>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</si>
  <si>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</si>
  <si>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</si>
  <si>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</si>
  <si>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</si>
  <si>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</si>
  <si>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</si>
  <si>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</si>
  <si>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</si>
  <si>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</si>
  <si>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</si>
  <si>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</si>
  <si>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</si>
  <si>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</si>
  <si>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</si>
  <si>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</si>
  <si>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</si>
  <si>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</si>
  <si>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</si>
  <si>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</si>
  <si>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</si>
  <si>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</si>
  <si>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</si>
  <si>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</si>
  <si>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</si>
  <si>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</si>
  <si>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</si>
  <si>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</si>
  <si>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</si>
  <si>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</si>
  <si>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</si>
  <si>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</si>
  <si>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</si>
  <si>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</si>
  <si>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</si>
  <si>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</si>
  <si>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</si>
  <si>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</si>
  <si>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</si>
  <si>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</si>
  <si>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</si>
  <si>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</si>
  <si>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</si>
  <si>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</si>
  <si>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</si>
  <si>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</si>
  <si>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</si>
  <si>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</si>
  <si>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</si>
  <si>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</si>
  <si>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</si>
  <si>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</si>
  <si>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</si>
  <si>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</si>
  <si>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</si>
  <si>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</si>
  <si>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</si>
  <si>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</si>
  <si>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</si>
  <si>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</si>
  <si>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</si>
  <si>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</si>
  <si>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</si>
  <si>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</si>
  <si>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</si>
  <si>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</si>
  <si>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</si>
  <si>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</si>
  <si>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</si>
  <si>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</si>
  <si>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</si>
  <si>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</si>
  <si>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</si>
  <si>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</si>
  <si>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</si>
  <si>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</si>
  <si>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</si>
  <si>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</si>
  <si>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</si>
  <si>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</si>
  <si>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</si>
  <si>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</si>
  <si>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</si>
  <si>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</si>
  <si>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</si>
  <si>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</si>
  <si>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</si>
  <si>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</si>
  <si>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</si>
  <si>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</si>
  <si>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</si>
  <si>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</si>
  <si>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</si>
  <si>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</si>
  <si>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</si>
  <si>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</si>
  <si>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</si>
  <si>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</si>
  <si>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</si>
  <si>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</si>
  <si>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</si>
  <si>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</si>
  <si>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</si>
  <si>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</si>
  <si>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</si>
  <si>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</si>
  <si>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</si>
  <si>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</si>
  <si>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</si>
  <si>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</si>
  <si>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</si>
  <si>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</si>
  <si>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</si>
  <si>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</si>
  <si>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</si>
  <si>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</si>
  <si>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</si>
  <si>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</si>
  <si>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</si>
  <si>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</si>
  <si>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</si>
  <si>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</si>
  <si>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</si>
  <si>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</si>
  <si>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</si>
  <si>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</si>
  <si>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</si>
  <si>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</si>
  <si>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</si>
  <si>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</si>
  <si>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</si>
  <si>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</si>
  <si>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</si>
  <si>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</si>
  <si>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</si>
  <si>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</si>
  <si>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</si>
  <si>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</si>
  <si>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</si>
  <si>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</si>
  <si>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</si>
  <si>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</si>
  <si>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</si>
  <si>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</si>
  <si>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</si>
  <si>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</si>
  <si>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</si>
  <si>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</si>
  <si>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</si>
  <si>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</si>
  <si>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</si>
  <si>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</si>
  <si>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</si>
  <si>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</si>
  <si>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</si>
  <si>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</si>
  <si>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</si>
  <si>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</si>
  <si>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</si>
  <si>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</si>
  <si>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</si>
  <si>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</si>
  <si>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</si>
  <si>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</si>
  <si>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</si>
  <si>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</si>
  <si>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</si>
  <si>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</si>
  <si>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</si>
  <si>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</si>
  <si>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</si>
  <si>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</si>
  <si>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</si>
  <si>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</si>
  <si>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</si>
  <si>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</si>
  <si>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</si>
  <si>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</si>
  <si>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</si>
  <si>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</si>
  <si>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</si>
  <si>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</si>
  <si>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</si>
  <si>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</si>
  <si>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</si>
  <si>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</si>
  <si>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</si>
  <si>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</si>
  <si>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</si>
  <si>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</si>
  <si>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</si>
  <si>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</si>
  <si>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</si>
  <si>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</si>
  <si>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</si>
  <si>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</si>
  <si>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</si>
  <si>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</si>
  <si>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</si>
  <si>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</si>
  <si>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</si>
  <si>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</si>
  <si>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</si>
  <si>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</si>
  <si>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</si>
  <si>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</si>
  <si>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</si>
  <si>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</si>
  <si>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</si>
  <si>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</si>
  <si>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</si>
  <si>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</si>
  <si>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</si>
  <si>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</si>
  <si>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</si>
  <si>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</si>
  <si>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</si>
  <si>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</si>
  <si>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</si>
  <si>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</si>
  <si>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</si>
  <si>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</si>
  <si>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</si>
  <si>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</si>
  <si>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</si>
  <si>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</si>
  <si>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</si>
  <si>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</si>
  <si>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</si>
  <si>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</si>
  <si>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</si>
  <si>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</si>
  <si>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</si>
  <si>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</si>
  <si>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</si>
  <si>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</si>
  <si>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</si>
  <si>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</si>
  <si>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</si>
  <si>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</si>
  <si>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</si>
  <si>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</si>
  <si>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</si>
  <si>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</si>
  <si>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</si>
  <si>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</si>
  <si>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</si>
  <si>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</si>
  <si>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</si>
  <si>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</si>
  <si>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</si>
  <si>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</si>
  <si>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</si>
  <si>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</si>
  <si>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</si>
  <si>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</si>
  <si>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</si>
  <si>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</si>
  <si>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</si>
  <si>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</si>
  <si>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</si>
  <si>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</si>
  <si>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</si>
  <si>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</si>
  <si>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</si>
  <si>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</si>
  <si>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</si>
  <si>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</si>
  <si>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</si>
  <si>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</si>
  <si>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</si>
  <si>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</si>
  <si>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</si>
  <si>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</si>
  <si>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</si>
  <si>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</si>
  <si>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</si>
  <si>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</si>
  <si>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</si>
  <si>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</si>
  <si>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</si>
  <si>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</si>
  <si>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</si>
  <si>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</si>
  <si>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</si>
  <si>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</si>
  <si>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</si>
  <si>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</si>
  <si>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</si>
  <si>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</si>
  <si>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</si>
  <si>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</si>
  <si>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</si>
  <si>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</si>
  <si>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</si>
  <si>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</si>
  <si>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</si>
  <si>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</si>
  <si>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</si>
  <si>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</si>
  <si>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</si>
  <si>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</si>
  <si>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</si>
  <si>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</si>
  <si>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</si>
  <si>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</si>
  <si>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</si>
  <si>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</si>
  <si>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</si>
  <si>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</si>
  <si>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</si>
  <si>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</si>
  <si>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</si>
  <si>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</si>
  <si>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</si>
  <si>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</si>
  <si>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</si>
  <si>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</si>
  <si>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</si>
  <si>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</si>
  <si>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</si>
  <si>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</si>
  <si>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</si>
  <si>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</si>
  <si>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</si>
  <si>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</si>
  <si>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</si>
  <si>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</si>
  <si>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</si>
  <si>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</si>
  <si>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</si>
  <si>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</si>
  <si>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</si>
  <si>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</si>
  <si>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</si>
  <si>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</si>
  <si>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</si>
  <si>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</si>
  <si>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</si>
  <si>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</si>
  <si>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</si>
  <si>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</si>
  <si>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</si>
  <si>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</si>
  <si>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</si>
  <si>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</si>
  <si>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</si>
  <si>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</si>
  <si>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</si>
  <si>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</si>
  <si>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</si>
  <si>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</si>
  <si>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</si>
  <si>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</si>
  <si>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</si>
  <si>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</si>
  <si>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</si>
  <si>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</si>
  <si>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</si>
  <si>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</si>
  <si>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</si>
  <si>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</si>
  <si>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</si>
  <si>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</si>
  <si>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</si>
  <si>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</si>
  <si>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</si>
  <si>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</si>
  <si>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</si>
  <si>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</si>
  <si>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</si>
  <si>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</si>
  <si>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</si>
  <si>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</si>
  <si>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</si>
  <si>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</si>
  <si>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</si>
  <si>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</si>
  <si>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</si>
  <si>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</si>
  <si>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</si>
  <si>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</si>
  <si>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</si>
  <si>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</si>
  <si>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</si>
  <si>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</si>
  <si>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</si>
  <si>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</si>
  <si>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</si>
  <si>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</si>
  <si>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</si>
  <si>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</si>
  <si>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</si>
  <si>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</si>
  <si>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</si>
  <si>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</si>
  <si>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</si>
  <si>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</si>
  <si>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</si>
  <si>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</si>
  <si>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</si>
  <si>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</si>
  <si>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</si>
  <si>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</si>
  <si>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</si>
  <si>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</si>
  <si>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</si>
  <si>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</si>
  <si>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</si>
  <si>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</si>
  <si>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</si>
  <si>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</si>
  <si>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</si>
  <si>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</si>
  <si>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</si>
  <si>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</si>
  <si>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</si>
  <si>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</si>
  <si>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</si>
  <si>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</si>
  <si>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</si>
  <si>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</si>
  <si>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</si>
  <si>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</si>
  <si>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</si>
  <si>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</si>
  <si>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</si>
  <si>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</si>
  <si>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</si>
  <si>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</si>
  <si>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</si>
  <si>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</si>
  <si>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</si>
  <si>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</si>
  <si>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</si>
  <si>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</si>
  <si>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</si>
  <si>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</si>
  <si>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</si>
  <si>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</si>
  <si>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</si>
  <si>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</si>
  <si>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</si>
  <si>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</si>
  <si>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</si>
  <si>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</si>
  <si>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</si>
  <si>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</si>
  <si>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</si>
  <si>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</si>
  <si>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</si>
  <si>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</si>
  <si>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</si>
  <si>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</si>
  <si>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</si>
  <si>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</si>
  <si>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</si>
  <si>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</si>
  <si>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</si>
  <si>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</si>
  <si>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</si>
  <si>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</si>
  <si>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</si>
  <si>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</si>
  <si>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</si>
  <si>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</si>
  <si>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</si>
  <si>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</si>
  <si>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</si>
  <si>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</si>
  <si>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</si>
  <si>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</si>
  <si>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</si>
  <si>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</si>
  <si>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</si>
  <si>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</si>
  <si>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</si>
  <si>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</si>
  <si>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</si>
  <si>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</si>
  <si>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</si>
  <si>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</si>
  <si>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</si>
  <si>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</si>
  <si>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</si>
  <si>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</si>
  <si>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</si>
  <si>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</si>
  <si>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</si>
  <si>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</si>
  <si>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</si>
  <si>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</si>
  <si>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</si>
  <si>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</si>
  <si>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</si>
  <si>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</si>
  <si>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</si>
  <si>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</si>
  <si>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</si>
  <si>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</si>
  <si>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</si>
  <si>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</si>
  <si>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</si>
  <si>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</si>
  <si>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</si>
  <si>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</si>
  <si>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</si>
  <si>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</si>
  <si>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</si>
  <si>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</si>
  <si>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</si>
  <si>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</si>
  <si>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</si>
  <si>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</si>
  <si>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</si>
  <si>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</si>
  <si>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</si>
  <si>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</si>
  <si>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</si>
  <si>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</si>
  <si>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</si>
  <si>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</si>
  <si>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</si>
  <si>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</si>
  <si>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</si>
  <si>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</si>
  <si>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</si>
  <si>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</si>
  <si>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</si>
  <si>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</si>
  <si>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</si>
  <si>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</si>
  <si>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</si>
  <si>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</si>
  <si>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</si>
  <si>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</si>
  <si>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</si>
  <si>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</si>
  <si>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</si>
  <si>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</si>
  <si>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</si>
  <si>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</si>
  <si>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</si>
  <si>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</si>
  <si>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</si>
  <si>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</si>
  <si>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</si>
  <si>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</si>
  <si>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</si>
  <si>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</si>
  <si>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</si>
  <si>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</si>
  <si>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</si>
  <si>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</si>
  <si>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</si>
  <si>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</si>
  <si>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</si>
  <si>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</si>
  <si>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</si>
  <si>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</si>
  <si>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</si>
  <si>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</si>
  <si>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</si>
  <si>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</si>
  <si>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</si>
  <si>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</si>
  <si>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</si>
  <si>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</si>
  <si>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</si>
  <si>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</si>
  <si>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</si>
  <si>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</si>
  <si>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</si>
  <si>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</si>
  <si>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</si>
  <si>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</si>
  <si>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</si>
  <si>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</si>
  <si>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</si>
  <si>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</si>
  <si>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</si>
  <si>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</si>
  <si>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</si>
  <si>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</si>
  <si>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</si>
  <si>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</si>
  <si>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</si>
  <si>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</si>
  <si>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</si>
  <si>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</si>
  <si>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</si>
  <si>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</si>
  <si>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</si>
  <si>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</si>
  <si>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</si>
  <si>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</si>
  <si>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</si>
  <si>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</si>
  <si>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</si>
  <si>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</si>
  <si>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</si>
  <si>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</si>
  <si>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</si>
  <si>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</si>
  <si>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</si>
  <si>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</si>
  <si>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</si>
  <si>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</si>
  <si>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</si>
  <si>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</si>
  <si>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</si>
  <si>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</si>
  <si>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</si>
  <si>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</si>
  <si>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</si>
  <si>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</si>
  <si>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</si>
  <si>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</si>
  <si>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</si>
  <si>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</si>
  <si>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</si>
  <si>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</si>
  <si>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</si>
  <si>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</si>
  <si>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</si>
  <si>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</si>
  <si>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</si>
  <si>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</si>
  <si>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</si>
  <si>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</si>
  <si>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</si>
  <si>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</si>
  <si>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</si>
  <si>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</si>
  <si>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</si>
  <si>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</si>
  <si>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</si>
  <si>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</si>
  <si>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</si>
  <si>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</si>
  <si>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</si>
  <si>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</si>
  <si>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</si>
  <si>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</si>
  <si>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</si>
  <si>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</si>
  <si>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</si>
  <si>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</si>
  <si>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</si>
  <si>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</si>
  <si>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</si>
  <si>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</si>
  <si>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</si>
  <si>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</si>
  <si>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</si>
  <si>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</si>
  <si>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</si>
  <si>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</si>
  <si>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</si>
  <si>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</si>
  <si>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</si>
  <si>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</si>
  <si>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</si>
  <si>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</si>
  <si>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</si>
  <si>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</si>
  <si>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</si>
  <si>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</si>
  <si>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</si>
  <si>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</si>
  <si>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</si>
  <si>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</si>
  <si>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</si>
  <si>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</si>
  <si>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</si>
  <si>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</si>
  <si>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</si>
  <si>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</si>
  <si>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</si>
  <si>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</si>
  <si>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</si>
  <si>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</si>
  <si>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</si>
  <si>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</si>
  <si>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</si>
  <si>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</si>
  <si>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</si>
  <si>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</si>
  <si>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</si>
  <si>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</si>
  <si>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</si>
  <si>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</si>
  <si>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</si>
  <si>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</si>
  <si>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</si>
  <si>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</si>
  <si>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</si>
  <si>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</si>
  <si>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</si>
  <si>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</si>
  <si>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</si>
  <si>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</si>
  <si>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</si>
  <si>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</si>
  <si>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</si>
  <si>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</si>
  <si>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</si>
  <si>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</si>
  <si>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</si>
  <si>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</si>
  <si>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</si>
  <si>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</si>
  <si>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</si>
  <si>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</si>
  <si>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</si>
  <si>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</si>
  <si>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</si>
  <si>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</si>
  <si>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</si>
  <si>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</si>
  <si>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</si>
  <si>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</si>
  <si>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</si>
  <si>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</si>
  <si>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</si>
  <si>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</si>
  <si>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</si>
  <si>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</si>
  <si>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</si>
  <si>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</si>
  <si>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</si>
  <si>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</si>
  <si>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</si>
  <si>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</si>
  <si>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</si>
  <si>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</si>
  <si>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</si>
  <si>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</si>
  <si>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</si>
  <si>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</si>
  <si>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</si>
  <si>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</si>
  <si>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</si>
  <si>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</si>
  <si>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</si>
  <si>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</si>
  <si>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</si>
  <si>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</si>
  <si>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</si>
  <si>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</si>
  <si>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</si>
  <si>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</si>
  <si>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</si>
  <si>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</si>
  <si>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</si>
  <si>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</si>
  <si>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</si>
  <si>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</si>
  <si>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</si>
  <si>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</si>
  <si>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</si>
  <si>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</si>
  <si>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</si>
  <si>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</si>
  <si>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</si>
  <si>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</si>
  <si>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</si>
  <si>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</si>
  <si>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</si>
  <si>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</si>
  <si>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</si>
  <si>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</si>
  <si>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</si>
  <si>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</si>
  <si>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</si>
  <si>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</si>
  <si>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</si>
  <si>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</si>
  <si>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</si>
  <si>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</si>
  <si>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</si>
  <si>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</si>
  <si>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</si>
  <si>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</si>
  <si>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</si>
  <si>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</si>
  <si>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</si>
  <si>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</si>
  <si>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</si>
  <si>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</si>
  <si>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</si>
  <si>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</si>
  <si>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</si>
  <si>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</si>
  <si>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</si>
  <si>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</si>
  <si>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</si>
  <si>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</si>
  <si>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</si>
  <si>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</si>
  <si>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</si>
  <si>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</si>
  <si>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</si>
  <si>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</si>
  <si>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</si>
  <si>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</si>
  <si>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</si>
  <si>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</si>
  <si>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</si>
  <si>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</si>
  <si>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</si>
  <si>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</si>
  <si>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</si>
  <si>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</si>
  <si>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</si>
  <si>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</si>
  <si>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</si>
  <si>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</si>
  <si>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</si>
  <si>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</si>
  <si>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</si>
  <si>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</si>
  <si>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</si>
  <si>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</si>
  <si>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</si>
  <si>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</si>
  <si>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</si>
  <si>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</si>
  <si>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</si>
  <si>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</si>
  <si>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</si>
  <si>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</si>
  <si>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</si>
  <si>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</si>
  <si>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</si>
  <si>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</si>
  <si>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</si>
  <si>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</si>
  <si>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</si>
  <si>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</si>
  <si>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</si>
  <si>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</si>
  <si>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</si>
  <si>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</si>
  <si>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</si>
  <si>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</si>
  <si>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</si>
  <si>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</si>
  <si>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</si>
  <si>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</si>
  <si>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</si>
  <si>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</si>
  <si>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</si>
  <si>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</si>
  <si>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</si>
  <si>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</si>
  <si>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</si>
  <si>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</si>
  <si>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</si>
  <si>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</si>
  <si>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</si>
  <si>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</si>
  <si>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</si>
  <si>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</si>
  <si>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</si>
  <si>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</si>
  <si>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</si>
  <si>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</si>
  <si>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</si>
  <si>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</si>
  <si>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</si>
  <si>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</si>
  <si>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</si>
  <si>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</si>
  <si>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</si>
  <si>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</si>
  <si>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</si>
  <si>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</si>
  <si>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</si>
  <si>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</si>
  <si>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</si>
  <si>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</si>
  <si>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</si>
  <si>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</si>
  <si>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</si>
  <si>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</si>
  <si>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</si>
  <si>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</si>
  <si>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</si>
  <si>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</si>
  <si>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</si>
  <si>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</si>
  <si>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</si>
  <si>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</si>
  <si>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</si>
  <si>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</si>
  <si>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</si>
  <si>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</si>
  <si>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</si>
  <si>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</si>
  <si>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</si>
  <si>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</si>
  <si>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</si>
  <si>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</si>
  <si>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</si>
  <si>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</si>
  <si>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</si>
  <si>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</si>
  <si>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</si>
  <si>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</si>
  <si>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</si>
  <si>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</si>
  <si>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</si>
  <si>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</si>
  <si>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</si>
  <si>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</si>
  <si>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</si>
  <si>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</si>
  <si>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</si>
  <si>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</si>
  <si>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</si>
  <si>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</si>
  <si>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</si>
  <si>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</si>
  <si>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</si>
  <si>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</si>
  <si>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</si>
  <si>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</si>
  <si>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</si>
  <si>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</si>
  <si>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</si>
  <si>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</si>
  <si>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</si>
  <si>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</si>
  <si>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</si>
  <si>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</si>
  <si>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</si>
  <si>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</si>
  <si>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</si>
  <si>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</si>
  <si>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</si>
  <si>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</si>
  <si>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</si>
  <si>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</si>
  <si>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</si>
  <si>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</si>
  <si>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</si>
  <si>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</si>
  <si>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</si>
  <si>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</si>
  <si>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</si>
  <si>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</si>
  <si>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</si>
  <si>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</si>
  <si>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</si>
  <si>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</si>
  <si>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</si>
  <si>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</si>
  <si>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</si>
  <si>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</si>
  <si>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</si>
  <si>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</si>
  <si>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</si>
  <si>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</si>
  <si>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</si>
  <si>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</si>
  <si>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</si>
  <si>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</si>
  <si>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</si>
  <si>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</si>
  <si>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</si>
  <si>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</si>
  <si>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</si>
  <si>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</si>
  <si>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</si>
  <si>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</si>
  <si>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</si>
  <si>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</si>
  <si>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</si>
  <si>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</si>
  <si>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</si>
  <si>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</si>
  <si>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</si>
  <si>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</si>
  <si>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</si>
  <si>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</si>
  <si>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</si>
  <si>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</si>
  <si>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</si>
  <si>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</si>
  <si>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</si>
  <si>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</si>
  <si>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</si>
  <si>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</si>
  <si>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</si>
  <si>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</si>
  <si>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</si>
  <si>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</si>
  <si>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</si>
  <si>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</si>
  <si>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</si>
  <si>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</si>
  <si>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</si>
  <si>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</si>
  <si>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</si>
  <si>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</si>
  <si>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</si>
  <si>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</si>
  <si>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</si>
  <si>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</si>
  <si>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</si>
  <si>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</si>
  <si>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</si>
  <si>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</si>
  <si>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</si>
  <si>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</si>
  <si>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</si>
  <si>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</si>
  <si>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</si>
  <si>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</si>
  <si>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</si>
  <si>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</si>
  <si>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</si>
  <si>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</si>
  <si>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</si>
  <si>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</si>
  <si>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</si>
  <si>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</si>
  <si>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</si>
  <si>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</si>
  <si>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</si>
  <si>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</si>
  <si>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</si>
  <si>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</si>
  <si>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</si>
  <si>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</si>
  <si>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</si>
  <si>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</si>
  <si>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</si>
  <si>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</si>
  <si>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</si>
  <si>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</si>
  <si>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</si>
  <si>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</si>
  <si>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</si>
  <si>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</si>
  <si>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</si>
  <si>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</si>
  <si>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</si>
  <si>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</si>
  <si>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</si>
  <si>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</si>
  <si>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</si>
  <si>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</si>
  <si>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</si>
  <si>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</si>
  <si>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</si>
  <si>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</si>
  <si>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</si>
  <si>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</si>
  <si>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</si>
  <si>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</si>
  <si>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</si>
  <si>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</si>
  <si>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</si>
  <si>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</si>
  <si>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</si>
  <si>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</si>
  <si>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</si>
  <si>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</si>
  <si>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</si>
  <si>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</si>
  <si>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</si>
  <si>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</si>
  <si>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</si>
  <si>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</si>
  <si>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</si>
  <si>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</si>
  <si>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</si>
  <si>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</si>
  <si>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</si>
  <si>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</si>
  <si>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</si>
  <si>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</si>
  <si>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</si>
  <si>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</si>
  <si>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</si>
  <si>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</si>
  <si>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</si>
  <si>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</si>
  <si>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</si>
  <si>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</si>
  <si>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</si>
  <si>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</si>
  <si>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</si>
  <si>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</si>
  <si>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</si>
  <si>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</si>
  <si>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</si>
  <si>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</si>
  <si>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</si>
  <si>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</si>
  <si>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</si>
  <si>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</si>
  <si>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</si>
  <si>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</si>
  <si>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</si>
  <si>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</si>
  <si>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</si>
  <si>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</si>
  <si>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</si>
  <si>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</si>
  <si>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</si>
  <si>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</si>
  <si>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</si>
  <si>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</si>
  <si>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</si>
  <si>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</si>
  <si>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</si>
  <si>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</si>
  <si>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</si>
  <si>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</si>
  <si>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</si>
  <si>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</si>
  <si>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</si>
  <si>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</si>
  <si>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</si>
  <si>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</si>
  <si>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</si>
  <si>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</si>
  <si>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</si>
  <si>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</si>
  <si>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</si>
  <si>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</si>
  <si>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</si>
  <si>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</si>
  <si>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</si>
  <si>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</si>
  <si>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</si>
  <si>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</si>
  <si>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</si>
  <si>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</si>
  <si>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</si>
  <si>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</si>
  <si>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</si>
  <si>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</si>
  <si>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</si>
  <si>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</si>
  <si>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</si>
  <si>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</si>
  <si>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</si>
  <si>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</si>
  <si>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</si>
  <si>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</si>
  <si>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</si>
  <si>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</si>
  <si>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</si>
  <si>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</si>
  <si>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</si>
  <si>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</si>
  <si>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</si>
  <si>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</si>
  <si>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</si>
  <si>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</si>
  <si>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</si>
  <si>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</si>
  <si>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</si>
  <si>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</si>
  <si>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</si>
  <si>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</si>
  <si>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</si>
  <si>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</si>
  <si>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</si>
  <si>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</si>
  <si>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</si>
  <si>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</si>
  <si>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</si>
  <si>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</si>
  <si>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</si>
  <si>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</si>
  <si>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</si>
  <si>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</si>
  <si>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</si>
  <si>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</si>
  <si>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</si>
  <si>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</si>
  <si>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</si>
  <si>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</si>
  <si>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</si>
  <si>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</si>
  <si>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</si>
  <si>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</si>
  <si>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</si>
  <si>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</si>
  <si>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</si>
  <si>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</si>
  <si>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</si>
  <si>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</si>
  <si>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</si>
  <si>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</si>
  <si>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</si>
  <si>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</si>
  <si>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</si>
  <si>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</si>
  <si>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</si>
  <si>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</si>
  <si>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</si>
  <si>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</si>
  <si>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</si>
  <si>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</si>
  <si>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</si>
  <si>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</si>
  <si>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</si>
  <si>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</si>
  <si>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</si>
  <si>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</si>
  <si>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</si>
  <si>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</si>
  <si>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</si>
  <si>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</si>
  <si>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</si>
  <si>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</si>
  <si>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</si>
  <si>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</si>
  <si>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</si>
  <si>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</si>
  <si>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</si>
  <si>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</si>
  <si>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</si>
  <si>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</si>
  <si>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</si>
  <si>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</si>
  <si>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</si>
  <si>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</si>
  <si>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</si>
  <si>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</si>
  <si>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</si>
  <si>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</si>
  <si>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</si>
  <si>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</si>
  <si>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</si>
  <si>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</si>
  <si>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</si>
  <si>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</si>
  <si>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</si>
  <si>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</si>
  <si>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</si>
  <si>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</si>
  <si>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</si>
  <si>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</si>
  <si>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</si>
  <si>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</si>
  <si>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</si>
  <si>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</si>
  <si>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</si>
  <si>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</si>
  <si>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</si>
  <si>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</si>
  <si>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</si>
  <si>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</si>
  <si>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</si>
  <si>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</si>
  <si>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</si>
  <si>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</si>
  <si>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</si>
  <si>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</si>
  <si>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</si>
  <si>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</si>
  <si>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</si>
  <si>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</si>
  <si>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</si>
  <si>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</si>
  <si>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</si>
  <si>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</si>
  <si>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</si>
  <si>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</si>
  <si>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</si>
  <si>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</si>
  <si>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</si>
  <si>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</si>
  <si>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</si>
  <si>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</si>
  <si>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</si>
  <si>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</si>
  <si>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</si>
  <si>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</si>
  <si>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</si>
  <si>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</si>
  <si>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</si>
  <si>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</si>
  <si>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</si>
  <si>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</si>
  <si>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</si>
  <si>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</si>
  <si>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</si>
  <si>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</si>
  <si>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</si>
  <si>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</si>
  <si>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</si>
  <si>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</si>
  <si>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</si>
  <si>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</si>
  <si>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</si>
  <si>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</si>
  <si>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</si>
  <si>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</si>
  <si>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</si>
  <si>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</si>
  <si>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</si>
  <si>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</si>
  <si>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</si>
  <si>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</si>
  <si>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</si>
  <si>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</si>
  <si>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</si>
  <si>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</si>
  <si>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</si>
  <si>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</si>
  <si>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</si>
  <si>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</si>
  <si>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</si>
  <si>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</si>
  <si>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</si>
  <si>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</si>
  <si>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</si>
  <si>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</si>
  <si>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</si>
  <si>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</si>
  <si>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</si>
  <si>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</si>
  <si>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</si>
  <si>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</si>
  <si>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</si>
  <si>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</si>
  <si>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</si>
  <si>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</si>
  <si>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</si>
  <si>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</si>
  <si>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</si>
  <si>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</si>
  <si>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</si>
  <si>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</si>
  <si>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</si>
  <si>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</si>
  <si>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</si>
  <si>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</si>
  <si>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</si>
  <si>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</si>
  <si>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</si>
  <si>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</si>
  <si>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</si>
  <si>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</si>
  <si>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</si>
  <si>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</si>
  <si>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</si>
  <si>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</si>
  <si>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</si>
  <si>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</si>
  <si>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</si>
  <si>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</si>
  <si>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</si>
  <si>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</si>
  <si>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</si>
  <si>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</si>
  <si>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</si>
  <si>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</si>
  <si>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</si>
  <si>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</si>
  <si>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</si>
  <si>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</si>
  <si>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</si>
  <si>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</si>
  <si>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</si>
  <si>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</si>
  <si>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</si>
  <si>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</si>
  <si>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</si>
  <si>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</si>
  <si>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</si>
  <si>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</si>
  <si>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</si>
  <si>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</si>
  <si>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</si>
  <si>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</si>
  <si>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</si>
  <si>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</si>
  <si>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</si>
  <si>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</si>
  <si>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</si>
  <si>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</si>
  <si>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</si>
  <si>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</si>
  <si>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</si>
  <si>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</si>
  <si>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</si>
  <si>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</si>
  <si>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</si>
  <si>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</si>
  <si>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</si>
  <si>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</si>
  <si>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</si>
  <si>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</si>
  <si>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</si>
  <si>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</si>
  <si>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</si>
  <si>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</si>
  <si>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</si>
  <si>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</si>
  <si>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</si>
  <si>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</si>
  <si>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</si>
  <si>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</si>
  <si>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</si>
  <si>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</si>
  <si>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</si>
  <si>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</si>
  <si>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</si>
  <si>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</si>
  <si>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</si>
  <si>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</si>
  <si>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</si>
  <si>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</si>
  <si>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</si>
  <si>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</si>
  <si>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</si>
  <si>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</si>
  <si>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</si>
  <si>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</si>
  <si>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</si>
  <si>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</si>
  <si>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</si>
  <si>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</si>
  <si>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</si>
  <si>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</si>
  <si>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</si>
  <si>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</si>
  <si>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</si>
  <si>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</si>
  <si>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</si>
  <si>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</si>
  <si>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</si>
  <si>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</si>
  <si>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</si>
  <si>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</si>
  <si>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</si>
  <si>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</si>
  <si>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</si>
  <si>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</si>
  <si>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</si>
  <si>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</si>
  <si>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</si>
  <si>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</si>
  <si>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</si>
  <si>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</si>
  <si>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</si>
  <si>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</si>
  <si>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</si>
  <si>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</si>
  <si>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</si>
  <si>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</si>
  <si>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</si>
  <si>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</si>
  <si>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</si>
  <si>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</si>
  <si>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</si>
  <si>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</si>
  <si>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</si>
  <si>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</si>
  <si>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</si>
  <si>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</si>
  <si>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</si>
  <si>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</si>
  <si>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</si>
  <si>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</si>
  <si>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</si>
  <si>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</si>
  <si>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</si>
  <si>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</si>
  <si>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</si>
  <si>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</si>
  <si>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</si>
  <si>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</si>
  <si>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</si>
  <si>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</si>
  <si>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</si>
  <si>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</si>
  <si>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</si>
  <si>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</si>
  <si>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</si>
  <si>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</si>
  <si>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</si>
  <si>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</si>
  <si>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</si>
  <si>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</si>
  <si>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</si>
  <si>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</si>
  <si>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</si>
  <si>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</si>
  <si>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</si>
  <si>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</si>
  <si>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</si>
  <si>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</si>
  <si>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</si>
  <si>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</si>
  <si>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</si>
  <si>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</si>
  <si>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</si>
  <si>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</si>
  <si>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</si>
  <si>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</si>
  <si>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</si>
  <si>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</si>
  <si>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</si>
  <si>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</si>
  <si>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</si>
  <si>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</si>
  <si>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</si>
  <si>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</si>
  <si>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</si>
  <si>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</si>
  <si>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</si>
  <si>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</si>
  <si>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</si>
  <si>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</si>
  <si>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</si>
  <si>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</si>
  <si>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</si>
  <si>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</si>
  <si>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</si>
  <si>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</si>
  <si>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</si>
  <si>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</si>
  <si>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</si>
  <si>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</si>
  <si>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</si>
  <si>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</si>
  <si>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</si>
  <si>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</si>
  <si>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</si>
  <si>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</si>
  <si>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</si>
  <si>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</si>
  <si>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</si>
  <si>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</si>
  <si>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</si>
  <si>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</si>
  <si>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</si>
  <si>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</si>
  <si>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</si>
  <si>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</si>
  <si>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</si>
  <si>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</si>
  <si>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</si>
  <si>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</si>
  <si>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</si>
  <si>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</si>
  <si>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</si>
  <si>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</si>
  <si>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</si>
  <si>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</si>
  <si>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</si>
  <si>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</si>
  <si>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</si>
  <si>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</si>
  <si>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</si>
  <si>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</si>
  <si>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</si>
  <si>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</si>
  <si>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</si>
  <si>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</si>
  <si>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</si>
  <si>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</si>
  <si>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</si>
  <si>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</si>
  <si>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</si>
  <si>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</si>
  <si>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</si>
  <si>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</si>
  <si>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</si>
  <si>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</si>
  <si>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</si>
  <si>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</si>
  <si>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</si>
  <si>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</si>
  <si>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</si>
  <si>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</si>
  <si>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</si>
  <si>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</si>
  <si>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</si>
  <si>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</si>
  <si>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</si>
  <si>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</si>
  <si>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</si>
  <si>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</si>
  <si>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</si>
  <si>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</si>
  <si>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</si>
  <si>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</si>
  <si>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</si>
  <si>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</si>
  <si>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</si>
  <si>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</si>
  <si>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</si>
  <si>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</si>
  <si>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</si>
  <si>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</si>
  <si>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</si>
  <si>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</si>
  <si>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</si>
  <si>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</si>
  <si>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</si>
  <si>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</si>
  <si>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</si>
  <si>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</si>
  <si>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</si>
  <si>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</si>
  <si>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</si>
  <si>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</si>
  <si>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</si>
  <si>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</si>
  <si>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</si>
  <si>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</si>
  <si>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</si>
  <si>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</si>
  <si>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</si>
  <si>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</si>
  <si>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</si>
  <si>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</si>
  <si>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</si>
  <si>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</si>
  <si>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</si>
  <si>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</si>
  <si>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</si>
  <si>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</si>
  <si>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</si>
  <si>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</si>
  <si>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</si>
  <si>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</si>
  <si>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</si>
  <si>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</si>
  <si>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</si>
  <si>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</si>
  <si>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</si>
  <si>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</si>
  <si>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</si>
  <si>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</si>
  <si>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</si>
  <si>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</si>
  <si>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</si>
  <si>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</si>
  <si>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</si>
  <si>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</si>
  <si>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</si>
  <si>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</si>
  <si>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</si>
  <si>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</si>
  <si>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</si>
  <si>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</si>
  <si>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</si>
  <si>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</si>
  <si>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</si>
  <si>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</si>
  <si>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</si>
  <si>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</si>
  <si>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</si>
  <si>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</si>
  <si>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</si>
  <si>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</si>
  <si>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</si>
  <si>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</si>
  <si>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</si>
  <si>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</si>
  <si>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</si>
  <si>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</si>
  <si>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</si>
  <si>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</si>
  <si>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</si>
  <si>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</si>
  <si>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</si>
  <si>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</si>
  <si>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</si>
  <si>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</si>
  <si>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</si>
  <si>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</si>
  <si>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</si>
  <si>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</si>
  <si>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</si>
  <si>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</si>
  <si>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</si>
  <si>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</si>
  <si>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</si>
  <si>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</si>
  <si>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</si>
  <si>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</si>
  <si>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</si>
  <si>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</si>
  <si>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</si>
  <si>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</si>
  <si>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</si>
  <si>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</si>
  <si>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</si>
  <si>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</si>
  <si>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</si>
  <si>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</si>
  <si>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</si>
  <si>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</si>
  <si>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</si>
  <si>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</si>
  <si>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</si>
  <si>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</si>
  <si>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</si>
  <si>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</si>
  <si>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</si>
  <si>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</si>
  <si>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</si>
  <si>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</si>
  <si>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</si>
  <si>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</si>
  <si>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</si>
  <si>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</si>
  <si>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</si>
  <si>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</si>
  <si>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</si>
  <si>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</si>
  <si>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</si>
  <si>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</si>
  <si>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</si>
  <si>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</si>
  <si>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</si>
  <si>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</si>
  <si>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</si>
  <si>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</si>
  <si>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</si>
  <si>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</si>
  <si>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</si>
  <si>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</si>
  <si>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</si>
  <si>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</si>
  <si>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</si>
  <si>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</si>
  <si>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</si>
  <si>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</si>
  <si>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</si>
  <si>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</si>
  <si>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</si>
  <si>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</si>
  <si>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</si>
  <si>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</si>
  <si>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</si>
  <si>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</si>
  <si>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</si>
  <si>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</si>
  <si>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</si>
  <si>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</si>
  <si>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</si>
  <si>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</si>
  <si>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</si>
  <si>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</si>
  <si>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</si>
  <si>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</si>
  <si>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</si>
  <si>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</si>
  <si>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</si>
  <si>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</si>
  <si>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</si>
  <si>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</si>
  <si>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</si>
  <si>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</si>
  <si>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</si>
  <si>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</si>
  <si>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</si>
  <si>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</si>
  <si>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</si>
  <si>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</si>
  <si>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</si>
  <si>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</si>
  <si>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</si>
  <si>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</si>
  <si>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</si>
  <si>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</si>
  <si>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</si>
  <si>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</si>
  <si>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</si>
  <si>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</si>
  <si>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</si>
  <si>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</si>
  <si>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</si>
  <si>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</si>
  <si>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</si>
  <si>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</si>
  <si>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</si>
  <si>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</si>
  <si>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</si>
  <si>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</si>
  <si>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</si>
  <si>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</si>
  <si>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</si>
  <si>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</si>
  <si>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</si>
  <si>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</si>
  <si>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</si>
  <si>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</si>
  <si>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</si>
  <si>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</si>
  <si>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</si>
  <si>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</si>
  <si>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</si>
  <si>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</si>
  <si>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</si>
  <si>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</si>
  <si>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</si>
  <si>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</si>
  <si>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</si>
  <si>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</si>
  <si>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</si>
  <si>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</si>
  <si>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</si>
  <si>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</si>
  <si>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</si>
  <si>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</si>
  <si>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</si>
  <si>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</si>
  <si>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</si>
  <si>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</si>
  <si>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</si>
  <si>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</si>
  <si>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</si>
  <si>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</si>
  <si>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</si>
  <si>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</si>
  <si>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</si>
  <si>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</si>
  <si>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</si>
  <si>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</si>
  <si>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</si>
  <si>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</si>
  <si>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</si>
  <si>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</si>
  <si>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</si>
  <si>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</si>
  <si>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</si>
  <si>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</si>
  <si>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</si>
  <si>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</si>
  <si>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</si>
  <si>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</si>
  <si>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</si>
  <si>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</si>
  <si>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</si>
  <si>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</si>
  <si>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</si>
  <si>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</si>
  <si>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</si>
  <si>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</si>
  <si>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</si>
  <si>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</si>
  <si>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</si>
  <si>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</si>
  <si>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</si>
  <si>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</si>
  <si>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</si>
  <si>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</si>
  <si>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</si>
  <si>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</si>
  <si>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</si>
  <si>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</si>
  <si>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</si>
  <si>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</si>
  <si>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</si>
  <si>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</si>
  <si>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</si>
  <si>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</si>
  <si>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</si>
  <si>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</si>
  <si>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</si>
  <si>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</si>
  <si>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</si>
  <si>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</si>
  <si>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</si>
  <si>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</si>
  <si>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</si>
  <si>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</si>
  <si>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</si>
  <si>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</si>
  <si>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</si>
  <si>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</si>
  <si>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</si>
  <si>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</si>
  <si>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</si>
  <si>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</si>
  <si>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</si>
  <si>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</si>
  <si>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</si>
  <si>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</si>
  <si>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</si>
  <si>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</si>
  <si>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</si>
  <si>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</si>
  <si>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</si>
  <si>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</si>
  <si>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</si>
  <si>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</si>
  <si>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</si>
  <si>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</si>
  <si>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</si>
  <si>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</si>
  <si>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</si>
  <si>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</si>
  <si>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</si>
  <si>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</si>
  <si>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</si>
  <si>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</si>
  <si>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</si>
  <si>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</si>
  <si>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</si>
  <si>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</si>
  <si>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</si>
  <si>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</si>
  <si>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</si>
  <si>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</si>
  <si>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</si>
  <si>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</si>
  <si>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</si>
  <si>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</si>
  <si>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</si>
  <si>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</si>
  <si>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</si>
  <si>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</si>
  <si>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</si>
  <si>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</si>
  <si>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</si>
  <si>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</si>
  <si>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</si>
  <si>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</si>
  <si>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</si>
  <si>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</si>
  <si>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</si>
  <si>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</si>
  <si>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</si>
  <si>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</si>
  <si>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</si>
  <si>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</si>
  <si>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</si>
  <si>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</si>
  <si>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</si>
  <si>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</si>
  <si>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</si>
  <si>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</si>
  <si>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</si>
  <si>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</si>
  <si>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</si>
  <si>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</si>
  <si>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</si>
  <si>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</si>
  <si>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</si>
  <si>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</si>
  <si>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</si>
  <si>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</si>
  <si>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</si>
  <si>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</si>
  <si>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</si>
  <si>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</si>
  <si>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</si>
  <si>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</si>
  <si>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</si>
  <si>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</si>
  <si>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</si>
  <si>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</si>
  <si>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</si>
  <si>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</si>
  <si>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</si>
  <si>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</si>
  <si>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</si>
  <si>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</si>
  <si>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</si>
  <si>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</si>
  <si>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</si>
  <si>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</si>
  <si>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</si>
  <si>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</si>
  <si>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</si>
  <si>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</si>
  <si>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</si>
  <si>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</si>
  <si>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</si>
  <si>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</si>
  <si>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</si>
  <si>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</si>
  <si>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</si>
  <si>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</si>
  <si>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</si>
  <si>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</si>
  <si>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</si>
  <si>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</si>
  <si>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</si>
  <si>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</si>
  <si>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</si>
  <si>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</si>
  <si>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</si>
  <si>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</si>
  <si>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</si>
  <si>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</si>
  <si>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</si>
  <si>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</si>
  <si>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</si>
  <si>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</si>
  <si>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</si>
  <si>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</si>
  <si>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</si>
  <si>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</si>
  <si>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</si>
  <si>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</si>
  <si>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</si>
  <si>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</si>
  <si>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</si>
  <si>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</si>
  <si>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</si>
  <si>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</si>
  <si>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</si>
  <si>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</si>
  <si>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</si>
  <si>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</si>
  <si>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</si>
  <si>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</si>
  <si>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</si>
  <si>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</si>
  <si>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</si>
  <si>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</si>
  <si>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</si>
  <si>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</si>
  <si>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</si>
  <si>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</si>
  <si>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</si>
  <si>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</si>
  <si>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</si>
  <si>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</si>
  <si>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</si>
  <si>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</si>
  <si>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</si>
  <si>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</si>
  <si>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</si>
  <si>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</si>
  <si>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</si>
  <si>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</si>
  <si>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</si>
  <si>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</si>
  <si>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</si>
  <si>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</si>
  <si>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</si>
  <si>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</si>
  <si>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</si>
  <si>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</si>
  <si>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</si>
  <si>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</si>
  <si>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</si>
  <si>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</si>
  <si>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</si>
  <si>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</si>
  <si>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</si>
  <si>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</si>
  <si>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</si>
  <si>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</si>
  <si>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</si>
  <si>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</si>
  <si>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</si>
  <si>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</si>
  <si>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</si>
  <si>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</si>
  <si>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</si>
  <si>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</si>
  <si>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</si>
  <si>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</si>
  <si>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</si>
  <si>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</si>
  <si>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</si>
  <si>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</si>
  <si>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</si>
  <si>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</si>
  <si>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</si>
  <si>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</si>
  <si>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</si>
  <si>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</si>
  <si>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</si>
  <si>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</si>
  <si>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</si>
  <si>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</si>
  <si>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</si>
  <si>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</si>
  <si>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</si>
  <si>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</si>
  <si>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</si>
  <si>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</si>
  <si>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</si>
  <si>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</si>
  <si>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</si>
  <si>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</si>
  <si>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</si>
  <si>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</si>
  <si>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</si>
  <si>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</si>
  <si>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</si>
  <si>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</si>
  <si>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</si>
  <si>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</si>
  <si>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</si>
  <si>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</si>
  <si>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</si>
  <si>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</si>
  <si>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</si>
  <si>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</si>
  <si>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</si>
  <si>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</si>
  <si>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</si>
  <si>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</si>
  <si>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</si>
  <si>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</si>
  <si>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</si>
  <si>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</si>
  <si>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</si>
  <si>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</si>
  <si>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</si>
  <si>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</si>
  <si>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</si>
  <si>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</si>
  <si>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</si>
  <si>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</si>
  <si>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</si>
  <si>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</si>
  <si>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</si>
  <si>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</si>
  <si>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</si>
  <si>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</si>
  <si>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</si>
  <si>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</si>
  <si>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</si>
  <si>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</si>
  <si>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</si>
  <si>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</si>
  <si>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</si>
  <si>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</si>
  <si>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</si>
  <si>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</si>
  <si>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</si>
  <si>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</si>
  <si>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</si>
  <si>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</si>
  <si>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</si>
  <si>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</si>
  <si>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</si>
  <si>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</si>
  <si>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</si>
  <si>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</si>
  <si>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</si>
  <si>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</si>
  <si>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</si>
  <si>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</si>
  <si>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</si>
  <si>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</si>
  <si>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</si>
  <si>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</si>
  <si>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</si>
  <si>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</si>
  <si>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</si>
  <si>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</si>
  <si>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</si>
  <si>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</si>
  <si>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</si>
  <si>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</si>
  <si>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</si>
  <si>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</si>
  <si>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</si>
  <si>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</si>
  <si>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</si>
  <si>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</si>
  <si>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</si>
  <si>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</si>
  <si>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</si>
  <si>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</si>
  <si>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</si>
  <si>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</si>
  <si>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</si>
  <si>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</si>
  <si>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</si>
  <si>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</si>
  <si>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</si>
  <si>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</si>
  <si>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</si>
  <si>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</si>
  <si>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</si>
  <si>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</si>
  <si>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</si>
  <si>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</si>
  <si>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</si>
  <si>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</si>
  <si>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</si>
  <si>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</si>
  <si>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</si>
  <si>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</si>
  <si>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</si>
  <si>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</si>
  <si>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</si>
  <si>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</si>
  <si>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</si>
  <si>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</si>
  <si>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</si>
  <si>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</si>
  <si>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</si>
  <si>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</si>
  <si>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</si>
  <si>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</si>
  <si>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</si>
  <si>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</si>
  <si>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</si>
  <si>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</si>
  <si>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</si>
  <si>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</si>
  <si>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</si>
  <si>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</si>
  <si>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</si>
  <si>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</si>
  <si>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</si>
  <si>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</si>
  <si>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</si>
  <si>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</si>
  <si>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</si>
  <si>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</si>
  <si>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</si>
  <si>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</si>
  <si>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</si>
  <si>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</si>
  <si>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</si>
  <si>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</si>
  <si>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</si>
  <si>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</si>
  <si>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</si>
  <si>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</si>
  <si>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</si>
  <si>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</si>
  <si>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</si>
  <si>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</si>
  <si>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</si>
  <si>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</si>
  <si>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</si>
  <si>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</si>
  <si>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</si>
  <si>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</si>
  <si>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</si>
  <si>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</si>
  <si>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</si>
  <si>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</si>
  <si>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</si>
  <si>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</si>
  <si>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</si>
  <si>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</si>
  <si>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</si>
  <si>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</si>
  <si>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</si>
  <si>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</si>
  <si>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</si>
  <si>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</si>
  <si>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</si>
  <si>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</si>
  <si>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</si>
  <si>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</si>
  <si>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</si>
  <si>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</si>
  <si>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</si>
  <si>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</si>
  <si>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</si>
  <si>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</si>
  <si>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</si>
  <si>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</si>
  <si>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</si>
  <si>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</si>
  <si>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</si>
  <si>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</si>
  <si>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</si>
  <si>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</si>
  <si>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</si>
  <si>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</si>
  <si>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</si>
  <si>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</si>
  <si>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</si>
  <si>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</si>
  <si>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</si>
  <si>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</si>
  <si>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</si>
  <si>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</si>
  <si>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</si>
  <si>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</si>
  <si>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</si>
  <si>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</si>
  <si>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</si>
  <si>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</si>
  <si>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</si>
  <si>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</si>
  <si>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</si>
  <si>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</si>
  <si>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</si>
  <si>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</si>
  <si>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</si>
  <si>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</si>
  <si>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</si>
  <si>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</si>
  <si>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</si>
  <si>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</si>
  <si>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</si>
  <si>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</si>
  <si>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</si>
  <si>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</si>
  <si>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</si>
  <si>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</si>
  <si>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</si>
  <si>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</si>
  <si>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</si>
  <si>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</si>
  <si>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</si>
  <si>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</si>
  <si>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</si>
  <si>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</si>
  <si>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</si>
  <si>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</si>
  <si>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</si>
  <si>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</si>
  <si>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</si>
  <si>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</si>
  <si>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</si>
  <si>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</si>
  <si>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</si>
  <si>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</si>
  <si>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</si>
  <si>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</si>
  <si>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</si>
  <si>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</si>
  <si>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</si>
  <si>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</si>
  <si>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</si>
  <si>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</si>
  <si>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</si>
  <si>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</si>
  <si>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</si>
  <si>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</si>
  <si>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</si>
  <si>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</si>
  <si>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</si>
  <si>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</si>
  <si>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</si>
  <si>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</si>
  <si>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</si>
  <si>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</si>
  <si>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</si>
  <si>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</si>
  <si>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</si>
  <si>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</si>
  <si>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</si>
  <si>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</si>
  <si>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</si>
  <si>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</si>
  <si>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</si>
  <si>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</si>
  <si>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</si>
  <si>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</si>
  <si>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</si>
  <si>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</si>
  <si>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</si>
  <si>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</si>
  <si>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</si>
  <si>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</si>
  <si>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</si>
  <si>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</si>
  <si>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</si>
  <si>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</si>
  <si>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</si>
  <si>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</si>
  <si>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</si>
  <si>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</si>
  <si>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</si>
  <si>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</si>
  <si>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</si>
  <si>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</si>
  <si>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</si>
  <si>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</si>
  <si>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</si>
  <si>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</si>
  <si>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</si>
  <si>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</si>
  <si>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</si>
  <si>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</si>
  <si>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</si>
  <si>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</si>
  <si>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</si>
  <si>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</si>
  <si>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</si>
  <si>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</si>
  <si>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</si>
  <si>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</si>
  <si>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</si>
  <si>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</si>
  <si>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</si>
  <si>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</si>
  <si>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</si>
  <si>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</si>
  <si>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</si>
  <si>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</si>
  <si>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</si>
  <si>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</si>
  <si>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</si>
  <si>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</si>
  <si>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</si>
  <si>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</si>
  <si>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</si>
  <si>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</si>
  <si>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</si>
  <si>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</si>
  <si>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</si>
  <si>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</si>
  <si>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</si>
  <si>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</si>
  <si>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</si>
  <si>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</si>
  <si>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</si>
  <si>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</si>
  <si>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</si>
  <si>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</si>
  <si>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</si>
  <si>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</si>
  <si>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</si>
  <si>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</si>
  <si>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</si>
  <si>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</si>
  <si>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</si>
  <si>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</si>
  <si>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</si>
  <si>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</si>
  <si>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</si>
  <si>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</si>
  <si>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</si>
  <si>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</si>
  <si>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</si>
  <si>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</si>
  <si>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</si>
  <si>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</si>
  <si>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</si>
  <si>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</si>
  <si>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</si>
  <si>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</si>
  <si>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</si>
  <si>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</si>
  <si>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</si>
  <si>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</si>
  <si>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</si>
  <si>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</si>
  <si>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</si>
  <si>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</si>
  <si>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</si>
  <si>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</si>
  <si>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</si>
  <si>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</si>
  <si>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</si>
  <si>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</si>
  <si>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</si>
  <si>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</si>
  <si>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</si>
  <si>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</si>
  <si>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</si>
  <si>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</si>
  <si>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</si>
  <si>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</si>
  <si>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</si>
  <si>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</si>
  <si>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</si>
  <si>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</si>
  <si>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</si>
  <si>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</si>
  <si>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</si>
  <si>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</si>
  <si>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</si>
  <si>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</si>
  <si>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</si>
  <si>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</si>
  <si>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</si>
  <si>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</si>
  <si>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</si>
  <si>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</si>
  <si>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</si>
  <si>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</si>
  <si>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</si>
  <si>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</si>
  <si>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</si>
  <si>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</si>
  <si>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</si>
  <si>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</si>
  <si>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</si>
  <si>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</si>
  <si>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</si>
  <si>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</si>
  <si>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</si>
  <si>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</si>
  <si>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</si>
  <si>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</si>
  <si>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</si>
  <si>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</si>
  <si>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</si>
  <si>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</si>
  <si>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</si>
  <si>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</si>
  <si>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</si>
  <si>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</si>
  <si>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</si>
  <si>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</si>
  <si>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</si>
  <si>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</si>
  <si>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</si>
  <si>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</si>
  <si>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</si>
  <si>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</si>
  <si>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</si>
  <si>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</si>
  <si>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</si>
  <si>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</si>
  <si>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</si>
  <si>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</si>
  <si>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</si>
  <si>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</si>
  <si>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</si>
  <si>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</si>
  <si>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</si>
  <si>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</si>
  <si>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</si>
  <si>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</si>
  <si>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</si>
  <si>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</si>
  <si>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</si>
  <si>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</si>
  <si>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</si>
  <si>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</si>
  <si>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</si>
  <si>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</si>
  <si>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</si>
  <si>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</si>
  <si>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</si>
  <si>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</si>
  <si>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</si>
  <si>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</si>
  <si>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</si>
  <si>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</si>
  <si>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</si>
  <si>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</si>
  <si>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</si>
  <si>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</si>
  <si>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</si>
  <si>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</si>
  <si>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</si>
  <si>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</si>
  <si>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</si>
  <si>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</si>
  <si>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</si>
  <si>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</si>
  <si>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</si>
  <si>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</si>
  <si>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</si>
  <si>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</si>
  <si>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</si>
  <si>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</si>
  <si>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</si>
  <si>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</si>
  <si>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</si>
  <si>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</si>
  <si>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</si>
  <si>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</si>
  <si>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</si>
  <si>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</si>
  <si>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</si>
  <si>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</si>
  <si>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</si>
  <si>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</si>
  <si>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</si>
  <si>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</si>
  <si>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</si>
  <si>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</si>
  <si>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</si>
  <si>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</si>
  <si>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</si>
  <si>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</si>
  <si>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</si>
  <si>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</si>
  <si>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</si>
  <si>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</si>
  <si>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</si>
  <si>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</si>
  <si>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</si>
  <si>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</si>
  <si>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</si>
  <si>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</si>
  <si>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</si>
  <si>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</si>
  <si>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</si>
  <si>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</si>
  <si>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</si>
  <si>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</si>
  <si>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</si>
  <si>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</si>
  <si>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</si>
  <si>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</si>
  <si>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</si>
  <si>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</si>
  <si>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</si>
  <si>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</si>
  <si>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</si>
  <si>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</si>
  <si>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</si>
  <si>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</si>
  <si>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</si>
  <si>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</si>
  <si>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</si>
  <si>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</si>
  <si>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</si>
  <si>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</si>
  <si>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</si>
  <si>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</si>
  <si>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</si>
  <si>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</si>
  <si>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</si>
  <si>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</si>
  <si>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</si>
  <si>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</si>
  <si>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</si>
  <si>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</si>
  <si>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</si>
  <si>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</si>
  <si>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</si>
  <si>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</si>
  <si>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</si>
  <si>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</si>
  <si>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</si>
  <si>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</si>
  <si>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</si>
  <si>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</si>
  <si>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</si>
  <si>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</si>
  <si>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</si>
  <si>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</si>
  <si>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</si>
  <si>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</si>
  <si>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</si>
  <si>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</si>
  <si>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</si>
  <si>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</si>
  <si>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</si>
  <si>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</si>
  <si>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</si>
  <si>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</si>
  <si>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</si>
  <si>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</si>
  <si>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</si>
  <si>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</si>
  <si>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</si>
  <si>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</si>
  <si>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</si>
  <si>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</si>
  <si>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</si>
  <si>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</si>
  <si>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</si>
  <si>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</si>
  <si>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</si>
  <si>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</si>
  <si>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</si>
  <si>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</si>
  <si>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</si>
  <si>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</si>
  <si>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</si>
  <si>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</si>
  <si>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</si>
  <si>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</si>
  <si>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</si>
  <si>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</si>
  <si>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</si>
  <si>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</si>
  <si>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</si>
  <si>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</si>
  <si>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</si>
  <si>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</si>
  <si>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</si>
  <si>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</si>
  <si>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</si>
  <si>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</si>
  <si>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</si>
  <si>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</si>
  <si>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</si>
  <si>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</si>
  <si>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</si>
  <si>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</si>
  <si>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</si>
  <si>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</si>
  <si>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</si>
  <si>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</si>
  <si>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</si>
  <si>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</si>
  <si>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</si>
  <si>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</si>
  <si>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</si>
  <si>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</si>
  <si>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</si>
  <si>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</si>
  <si>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</si>
  <si>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</si>
  <si>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</si>
  <si>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</si>
  <si>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</si>
  <si>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</si>
  <si>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</si>
  <si>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</si>
  <si>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</si>
  <si>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</si>
  <si>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</si>
  <si>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</si>
  <si>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</si>
  <si>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</si>
  <si>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</si>
  <si>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</si>
  <si>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</si>
  <si>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</si>
  <si>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</si>
  <si>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</si>
  <si>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</si>
  <si>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</si>
  <si>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</si>
  <si>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</si>
  <si>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</si>
  <si>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</si>
  <si>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</si>
  <si>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</si>
  <si>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</si>
  <si>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</si>
  <si>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</si>
  <si>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</si>
  <si>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</si>
  <si>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</si>
  <si>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</si>
  <si>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</si>
  <si>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</si>
  <si>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</si>
  <si>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</si>
  <si>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</si>
  <si>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</si>
  <si>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</si>
  <si>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</si>
  <si>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</si>
  <si>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</si>
  <si>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</si>
  <si>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</si>
  <si>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</si>
  <si>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</si>
  <si>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</si>
  <si>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</si>
  <si>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</si>
  <si>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</si>
  <si>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</si>
  <si>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</si>
  <si>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</si>
  <si>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</si>
  <si>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</si>
  <si>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</si>
  <si>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</si>
  <si>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</si>
  <si>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</si>
  <si>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</si>
  <si>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</si>
  <si>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</si>
  <si>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</si>
  <si>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</si>
  <si>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</si>
  <si>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</si>
  <si>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</si>
  <si>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</si>
  <si>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</si>
  <si>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</si>
  <si>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</si>
  <si>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</si>
  <si>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</si>
  <si>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</si>
  <si>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</si>
  <si>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</si>
  <si>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</si>
  <si>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</si>
  <si>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</si>
  <si>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</si>
  <si>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</si>
  <si>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</si>
  <si>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</si>
  <si>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</si>
  <si>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</si>
  <si>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</si>
  <si>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</si>
  <si>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</si>
  <si>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</si>
  <si>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</si>
  <si>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</si>
  <si>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</si>
  <si>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</si>
  <si>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</si>
  <si>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</si>
  <si>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</si>
  <si>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</si>
  <si>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</si>
  <si>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</si>
  <si>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</si>
  <si>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</si>
  <si>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</si>
  <si>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</si>
  <si>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</si>
  <si>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</si>
  <si>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</si>
  <si>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</si>
  <si>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</si>
  <si>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</si>
  <si>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</si>
  <si>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</si>
  <si>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</si>
  <si>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</si>
  <si>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</si>
  <si>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</si>
  <si>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</si>
  <si>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</si>
  <si>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</si>
  <si>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</si>
  <si>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</si>
  <si>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</si>
  <si>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</si>
  <si>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</si>
  <si>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</si>
  <si>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</si>
  <si>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</si>
  <si>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</si>
  <si>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</si>
  <si>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</si>
  <si>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</si>
  <si>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</si>
  <si>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</si>
  <si>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</si>
  <si>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</si>
  <si>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</si>
  <si>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</si>
  <si>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</si>
  <si>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</si>
  <si>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</si>
  <si>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</si>
  <si>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</si>
  <si>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</si>
  <si>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</si>
  <si>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</si>
  <si>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</si>
  <si>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</si>
  <si>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</si>
  <si>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</si>
  <si>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</si>
  <si>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</si>
  <si>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</si>
  <si>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</si>
  <si>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</si>
  <si>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</si>
  <si>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</si>
  <si>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</si>
  <si>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</si>
  <si>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</si>
  <si>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</si>
  <si>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</si>
  <si>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</si>
  <si>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</si>
  <si>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</si>
  <si>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</si>
  <si>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</si>
  <si>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</si>
  <si>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</si>
  <si>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</si>
  <si>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</si>
  <si>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</si>
  <si>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</si>
  <si>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</si>
  <si>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</si>
  <si>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</si>
  <si>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</si>
  <si>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</si>
  <si>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</si>
  <si>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</si>
  <si>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</si>
  <si>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</si>
  <si>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</si>
  <si>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</si>
  <si>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</si>
  <si>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</si>
  <si>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</si>
  <si>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</si>
  <si>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</si>
  <si>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</si>
  <si>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</si>
  <si>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</si>
  <si>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</si>
  <si>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</si>
  <si>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</si>
  <si>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</si>
  <si>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</si>
  <si>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</si>
  <si>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</si>
  <si>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</si>
  <si>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</si>
  <si>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</si>
  <si>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</si>
  <si>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</si>
  <si>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</si>
  <si>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</si>
  <si>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</si>
  <si>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</si>
  <si>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</si>
  <si>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</si>
  <si>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</si>
  <si>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</si>
  <si>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</si>
  <si>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</si>
  <si>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</si>
  <si>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</si>
  <si>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</si>
  <si>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</si>
  <si>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</si>
  <si>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</si>
  <si>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</si>
  <si>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</si>
  <si>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</si>
  <si>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</si>
  <si>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</si>
  <si>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</si>
  <si>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</si>
  <si>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</si>
  <si>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</si>
  <si>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</si>
  <si>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</si>
  <si>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</si>
  <si>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</si>
  <si>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</si>
  <si>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</si>
  <si>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</si>
  <si>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</si>
  <si>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</si>
  <si>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</si>
  <si>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</si>
  <si>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</si>
  <si>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</si>
  <si>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</si>
  <si>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</si>
  <si>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</si>
  <si>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</si>
  <si>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</si>
  <si>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</si>
  <si>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</si>
  <si>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</si>
  <si>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</si>
  <si>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</si>
  <si>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</si>
  <si>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</si>
  <si>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</si>
  <si>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</si>
  <si>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</si>
  <si>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</si>
  <si>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</si>
  <si>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</si>
  <si>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</si>
  <si>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</si>
  <si>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</si>
  <si>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</si>
  <si>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</si>
  <si>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</si>
  <si>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</si>
  <si>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</si>
  <si>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</si>
  <si>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</si>
  <si>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</si>
  <si>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</si>
  <si>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</si>
  <si>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</si>
  <si>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</si>
  <si>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</si>
  <si>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</si>
  <si>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</si>
  <si>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</si>
  <si>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</si>
  <si>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</si>
  <si>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</si>
  <si>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</si>
  <si>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</si>
  <si>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</si>
  <si>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</si>
  <si>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</si>
  <si>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</si>
  <si>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</si>
  <si>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</si>
  <si>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</si>
  <si>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</si>
  <si>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</si>
  <si>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</si>
  <si>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</si>
  <si>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</si>
  <si>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</si>
  <si>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</si>
  <si>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</si>
  <si>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</si>
  <si>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</si>
  <si>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</si>
  <si>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</si>
  <si>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</si>
  <si>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</si>
  <si>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</si>
  <si>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</si>
  <si>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</si>
  <si>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</si>
  <si>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</si>
  <si>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</si>
  <si>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</si>
  <si>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</si>
  <si>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</si>
  <si>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</si>
  <si>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</si>
  <si>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</si>
  <si>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</si>
  <si>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</si>
  <si>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</si>
  <si>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</si>
  <si>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</si>
  <si>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</si>
  <si>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</si>
  <si>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</si>
  <si>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</si>
  <si>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</si>
  <si>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</si>
  <si>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</si>
  <si>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</si>
  <si>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</si>
  <si>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</si>
  <si>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</si>
  <si>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</si>
  <si>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</si>
  <si>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</si>
  <si>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</si>
  <si>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</si>
  <si>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</si>
  <si>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</si>
  <si>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</si>
  <si>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</si>
  <si>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</si>
  <si>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</si>
  <si>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</si>
  <si>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</si>
  <si>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</si>
  <si>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</si>
  <si>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</si>
  <si>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</si>
  <si>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</si>
  <si>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</si>
  <si>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</si>
  <si>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</si>
  <si>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</si>
  <si>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</si>
  <si>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</si>
  <si>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</si>
  <si>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</si>
  <si>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</si>
  <si>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</si>
  <si>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</si>
  <si>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</si>
  <si>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</si>
  <si>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</si>
  <si>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</si>
  <si>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</si>
  <si>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</si>
  <si>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</si>
  <si>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</si>
  <si>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</si>
  <si>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</si>
  <si>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</si>
  <si>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</si>
  <si>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</si>
  <si>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</si>
  <si>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</si>
  <si>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</si>
  <si>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</si>
  <si>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</si>
  <si>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</si>
  <si>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</si>
  <si>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</si>
  <si>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</si>
  <si>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</si>
  <si>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</si>
  <si>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</si>
  <si>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</si>
  <si>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</si>
  <si>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</si>
  <si>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</si>
  <si>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</si>
  <si>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</si>
  <si>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</si>
  <si>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</si>
  <si>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</si>
  <si>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</si>
  <si>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</si>
  <si>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</si>
  <si>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</si>
  <si>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</si>
  <si>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</si>
  <si>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</si>
  <si>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</si>
  <si>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</si>
  <si>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</si>
  <si>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</si>
  <si>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</si>
  <si>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</si>
  <si>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</si>
  <si>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</si>
  <si>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</si>
  <si>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</si>
  <si>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</si>
  <si>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</si>
  <si>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</si>
  <si>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</si>
  <si>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</si>
  <si>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</si>
  <si>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</si>
  <si>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</si>
  <si>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</si>
  <si>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</si>
  <si>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</si>
  <si>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</si>
  <si>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</si>
  <si>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</si>
  <si>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</si>
  <si>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</si>
  <si>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</si>
  <si>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</si>
  <si>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</si>
  <si>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</si>
  <si>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</si>
  <si>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</si>
  <si>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</si>
  <si>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</si>
  <si>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</si>
  <si>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</si>
  <si>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</si>
  <si>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</si>
  <si>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</si>
  <si>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</si>
  <si>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</si>
  <si>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</si>
  <si>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</si>
  <si>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</si>
  <si>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</si>
  <si>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</si>
  <si>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</si>
  <si>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</si>
  <si>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</si>
  <si>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</si>
  <si>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</si>
  <si>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</si>
  <si>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</si>
  <si>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</si>
  <si>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</si>
  <si>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</si>
  <si>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</si>
  <si>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</si>
  <si>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</si>
  <si>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</si>
  <si>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</si>
  <si>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</si>
  <si>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</si>
  <si>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</si>
  <si>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</si>
  <si>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</si>
  <si>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</si>
  <si>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</si>
  <si>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</si>
  <si>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</si>
  <si>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</si>
  <si>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</si>
  <si>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</si>
  <si>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</si>
  <si>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</si>
  <si>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</si>
  <si>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</si>
  <si>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</si>
  <si>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</si>
  <si>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</si>
  <si>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</si>
  <si>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</si>
  <si>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</si>
  <si>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</si>
  <si>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</si>
  <si>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</si>
  <si>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</si>
  <si>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</si>
  <si>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</si>
  <si>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</si>
  <si>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</si>
  <si>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</si>
  <si>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</si>
  <si>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</si>
  <si>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</si>
  <si>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</si>
  <si>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</si>
  <si>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</si>
  <si>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</si>
  <si>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</si>
  <si>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</si>
  <si>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</si>
  <si>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</si>
  <si>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</si>
  <si>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</si>
  <si>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</si>
  <si>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</si>
  <si>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</si>
  <si>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</si>
  <si>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</si>
  <si>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</si>
  <si>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</si>
  <si>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</si>
  <si>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</si>
  <si>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</si>
  <si>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</si>
  <si>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</si>
  <si>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</si>
  <si>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</si>
  <si>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</si>
  <si>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</si>
  <si>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</si>
  <si>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</si>
  <si>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</si>
  <si>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</si>
  <si>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</si>
  <si>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</si>
  <si>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</si>
  <si>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</si>
  <si>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</si>
  <si>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</si>
  <si>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</si>
  <si>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</si>
  <si>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</si>
  <si>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</si>
  <si>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</si>
  <si>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</si>
  <si>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</si>
  <si>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</si>
  <si>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</si>
  <si>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</si>
  <si>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</si>
  <si>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</si>
  <si>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</si>
  <si>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</si>
  <si>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</si>
  <si>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</si>
  <si>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</si>
  <si>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</si>
  <si>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</si>
  <si>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</si>
  <si>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</si>
  <si>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</si>
  <si>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</si>
  <si>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</si>
  <si>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</si>
  <si>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</si>
  <si>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</si>
  <si>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</si>
  <si>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</si>
  <si>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</si>
  <si>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</si>
  <si>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</si>
  <si>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</si>
  <si>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</si>
  <si>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</si>
  <si>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</si>
  <si>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</si>
  <si>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</si>
  <si>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</si>
  <si>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</si>
  <si>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</si>
  <si>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</si>
  <si>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</si>
  <si>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</si>
  <si>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</si>
  <si>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</si>
  <si>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</si>
  <si>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</si>
  <si>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</si>
  <si>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</si>
  <si>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</si>
  <si>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</si>
  <si>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</si>
  <si>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</si>
  <si>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</si>
  <si>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</si>
  <si>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</si>
  <si>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</si>
  <si>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</si>
  <si>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</si>
  <si>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</si>
  <si>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</si>
  <si>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</si>
  <si>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</si>
  <si>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</si>
  <si>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</si>
  <si>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</si>
  <si>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</si>
  <si>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</si>
  <si>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</si>
  <si>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</si>
  <si>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</si>
  <si>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</si>
  <si>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</si>
  <si>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</si>
  <si>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</si>
  <si>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</si>
  <si>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</si>
  <si>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</si>
  <si>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</si>
  <si>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</si>
  <si>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</si>
  <si>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</si>
  <si>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</si>
  <si>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</si>
  <si>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</si>
  <si>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</si>
  <si>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</si>
  <si>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</si>
  <si>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</si>
  <si>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</si>
  <si>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</si>
  <si>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</si>
  <si>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</si>
  <si>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</si>
  <si>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</si>
  <si>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</si>
  <si>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</si>
  <si>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</si>
  <si>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</si>
  <si>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</si>
  <si>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</si>
  <si>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</si>
  <si>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</si>
  <si>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</si>
  <si>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</si>
  <si>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</si>
  <si>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</si>
  <si>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</si>
  <si>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</si>
  <si>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</si>
  <si>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</si>
  <si>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</si>
  <si>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</si>
  <si>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</si>
  <si>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</si>
  <si>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</si>
  <si>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</si>
  <si>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</si>
  <si>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</si>
  <si>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</si>
  <si>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</si>
  <si>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</si>
  <si>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</si>
  <si>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</si>
  <si>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</si>
  <si>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</si>
  <si>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</si>
  <si>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</si>
  <si>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</si>
  <si>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</si>
  <si>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</si>
  <si>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</si>
  <si>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</si>
  <si>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</si>
  <si>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</si>
  <si>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</si>
  <si>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</si>
  <si>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</si>
  <si>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</si>
  <si>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</si>
  <si>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</si>
  <si>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</si>
  <si>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</si>
  <si>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</si>
  <si>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</si>
  <si>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</si>
  <si>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</si>
  <si>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</si>
  <si>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</si>
  <si>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</si>
  <si>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</si>
  <si>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</si>
  <si>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</si>
  <si>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</si>
  <si>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</si>
  <si>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</si>
  <si>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</si>
  <si>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</si>
  <si>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</si>
  <si>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</si>
  <si>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</si>
  <si>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</si>
  <si>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</si>
  <si>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</si>
  <si>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</si>
  <si>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</si>
  <si>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</si>
  <si>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</si>
  <si>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</si>
  <si>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</si>
  <si>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</si>
  <si>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</si>
  <si>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</si>
  <si>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</si>
  <si>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</si>
  <si>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</si>
  <si>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</si>
  <si>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</si>
  <si>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</si>
  <si>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</si>
  <si>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</si>
  <si>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</si>
  <si>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</si>
  <si>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</si>
  <si>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</si>
  <si>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</si>
  <si>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</si>
  <si>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</si>
  <si>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</si>
  <si>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</si>
  <si>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</si>
  <si>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</si>
  <si>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</si>
  <si>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</si>
  <si>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</si>
  <si>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</si>
  <si>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</si>
  <si>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</si>
  <si>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</si>
  <si>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</si>
  <si>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</si>
  <si>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</si>
  <si>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</si>
  <si>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</si>
  <si>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</si>
  <si>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</si>
  <si>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</si>
  <si>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</si>
  <si>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</si>
  <si>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</si>
  <si>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</si>
  <si>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</si>
  <si>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</si>
  <si>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</si>
  <si>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</si>
  <si>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</si>
  <si>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</si>
  <si>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</si>
  <si>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</si>
  <si>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</si>
  <si>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</si>
  <si>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</si>
  <si>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</si>
  <si>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</si>
  <si>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</si>
  <si>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</si>
  <si>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</si>
  <si>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</si>
  <si>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</si>
  <si>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</si>
  <si>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</si>
  <si>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</si>
  <si>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</si>
  <si>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</si>
  <si>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</si>
  <si>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</si>
  <si>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</si>
  <si>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</si>
  <si>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</si>
  <si>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</si>
  <si>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</si>
  <si>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</si>
  <si>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</si>
  <si>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</si>
  <si>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</si>
  <si>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</si>
  <si>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</si>
  <si>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</si>
  <si>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</si>
  <si>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</si>
  <si>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</si>
  <si>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</si>
  <si>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</si>
  <si>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</si>
  <si>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</si>
  <si>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</si>
  <si>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</si>
  <si>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</si>
  <si>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</si>
  <si>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</si>
  <si>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</si>
  <si>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</si>
  <si>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</si>
  <si>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</si>
  <si>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</si>
  <si>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</si>
  <si>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</si>
  <si>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</si>
  <si>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</si>
  <si>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</si>
  <si>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</si>
  <si>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</si>
  <si>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</si>
  <si>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</si>
  <si>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</si>
  <si>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</si>
  <si>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</si>
  <si>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</si>
  <si>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</si>
  <si>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</si>
  <si>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</si>
  <si>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</si>
  <si>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</si>
  <si>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</si>
  <si>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</si>
  <si>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</si>
  <si>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</si>
  <si>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</si>
  <si>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</si>
  <si>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</si>
  <si>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</si>
  <si>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</si>
  <si>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</si>
  <si>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</si>
  <si>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</si>
  <si>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</si>
  <si>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</si>
  <si>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</si>
  <si>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</si>
  <si>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</si>
  <si>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</si>
  <si>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</si>
  <si>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</si>
  <si>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</si>
  <si>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</si>
  <si>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</si>
  <si>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</si>
  <si>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</si>
  <si>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</si>
  <si>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</si>
  <si>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</si>
  <si>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</si>
  <si>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</si>
  <si>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</si>
  <si>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</si>
  <si>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</si>
  <si>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</si>
  <si>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</si>
  <si>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</si>
  <si>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</si>
  <si>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</si>
  <si>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</si>
  <si>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</si>
  <si>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</si>
  <si>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</si>
  <si>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</si>
  <si>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</si>
  <si>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</si>
  <si>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</si>
  <si>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</si>
  <si>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</si>
  <si>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</si>
  <si>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</si>
  <si>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</si>
  <si>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</si>
  <si>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</si>
  <si>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</si>
  <si>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</si>
  <si>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</si>
  <si>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</si>
  <si>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</si>
  <si>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</si>
  <si>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</si>
  <si>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</si>
  <si>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</si>
  <si>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</si>
  <si>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</si>
  <si>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</si>
  <si>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</si>
  <si>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</si>
  <si>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</si>
  <si>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</si>
  <si>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</si>
  <si>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</si>
  <si>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</si>
  <si>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</si>
  <si>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</si>
  <si>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</si>
  <si>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</si>
  <si>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</si>
  <si>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</si>
  <si>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</si>
  <si>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</si>
  <si>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</si>
  <si>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</si>
  <si>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</si>
  <si>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</si>
  <si>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</si>
  <si>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</si>
  <si>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</si>
  <si>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</si>
  <si>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</si>
  <si>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</si>
  <si>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</si>
  <si>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</si>
  <si>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</si>
  <si>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</si>
  <si>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</si>
  <si>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</si>
  <si>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</si>
  <si>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</si>
  <si>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</si>
  <si>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</si>
  <si>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</si>
  <si>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</si>
  <si>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</si>
  <si>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</si>
  <si>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</si>
  <si>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</si>
  <si>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</si>
  <si>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</si>
  <si>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</si>
  <si>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</si>
  <si>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</si>
  <si>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</si>
  <si>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</si>
  <si>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</si>
  <si>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</si>
  <si>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</si>
  <si>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</si>
  <si>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</si>
  <si>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</si>
  <si>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</si>
  <si>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</si>
  <si>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</si>
  <si>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</si>
  <si>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</si>
  <si>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</si>
  <si>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</si>
  <si>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</si>
  <si>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</si>
  <si>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</si>
  <si>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</si>
  <si>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</si>
  <si>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</si>
  <si>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</si>
  <si>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</si>
  <si>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</si>
  <si>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</si>
  <si>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</si>
  <si>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</si>
  <si>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</si>
  <si>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</si>
  <si>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</si>
  <si>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</si>
  <si>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</si>
  <si>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</si>
  <si>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</si>
  <si>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</si>
  <si>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</si>
  <si>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</si>
  <si>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</si>
  <si>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</si>
  <si>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</si>
  <si>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</si>
  <si>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</si>
  <si>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</si>
  <si>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</si>
  <si>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</si>
  <si>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</si>
  <si>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</si>
  <si>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</si>
  <si>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</si>
  <si>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</si>
  <si>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</si>
  <si>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</si>
  <si>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</si>
  <si>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</si>
  <si>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</si>
  <si>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</si>
  <si>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</si>
  <si>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</si>
  <si>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</si>
  <si>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</si>
  <si>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</si>
  <si>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</si>
  <si>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</si>
  <si>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</si>
  <si>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</si>
  <si>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</si>
  <si>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</si>
  <si>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</si>
  <si>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</si>
  <si>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</si>
  <si>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</si>
  <si>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</si>
  <si>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</si>
  <si>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</si>
  <si>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</si>
  <si>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</si>
  <si>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</si>
  <si>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</si>
  <si>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</si>
  <si>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</si>
  <si>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</si>
  <si>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</si>
  <si>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</si>
  <si>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</si>
  <si>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</si>
  <si>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</si>
  <si>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</si>
  <si>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</si>
  <si>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</si>
  <si>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</si>
  <si>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</si>
  <si>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</si>
  <si>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</si>
  <si>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</si>
  <si>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</si>
  <si>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</si>
  <si>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</si>
  <si>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</si>
  <si>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</si>
  <si>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</si>
  <si>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</si>
  <si>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</si>
  <si>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</si>
  <si>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</si>
  <si>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</si>
  <si>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</si>
  <si>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</si>
  <si>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</si>
  <si>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</si>
  <si>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</si>
  <si>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</si>
  <si>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</si>
  <si>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</si>
  <si>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</si>
  <si>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</si>
  <si>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</si>
  <si>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</si>
  <si>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</si>
  <si>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</si>
  <si>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</si>
  <si>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</si>
  <si>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</si>
  <si>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</si>
  <si>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</si>
  <si>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</si>
  <si>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</si>
  <si>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</si>
  <si>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</si>
  <si>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</si>
  <si>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</si>
  <si>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</si>
  <si>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</si>
  <si>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</si>
  <si>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</si>
  <si>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</si>
  <si>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</si>
  <si>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</si>
  <si>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</si>
  <si>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</si>
  <si>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</si>
  <si>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</si>
  <si>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</si>
  <si>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</si>
  <si>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</si>
  <si>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</si>
  <si>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</si>
  <si>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</si>
  <si>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</si>
  <si>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</si>
  <si>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</si>
  <si>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</si>
  <si>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</si>
  <si>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</si>
  <si>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</si>
  <si>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</si>
  <si>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</si>
  <si>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</si>
  <si>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</si>
  <si>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</si>
  <si>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</si>
  <si>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</si>
  <si>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</si>
  <si>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</si>
  <si>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</si>
  <si>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</si>
  <si>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</si>
  <si>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</si>
  <si>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</si>
  <si>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</si>
  <si>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</si>
  <si>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</si>
  <si>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</si>
  <si>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</si>
  <si>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</si>
  <si>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</si>
  <si>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</si>
  <si>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</si>
  <si>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</si>
  <si>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</si>
  <si>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</si>
  <si>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</si>
  <si>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</si>
  <si>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</si>
  <si>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</si>
  <si>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</si>
  <si>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</si>
  <si>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</si>
  <si>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</si>
  <si>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</si>
  <si>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</si>
  <si>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</si>
  <si>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</si>
  <si>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</si>
  <si>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</si>
  <si>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</si>
  <si>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</si>
  <si>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</si>
  <si>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</si>
  <si>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</si>
  <si>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</si>
  <si>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</si>
  <si>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</si>
  <si>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</si>
  <si>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</si>
  <si>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</si>
  <si>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</si>
  <si>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</si>
  <si>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</si>
  <si>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</si>
  <si>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</si>
  <si>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</si>
  <si>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</si>
  <si>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</si>
  <si>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</si>
  <si>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</si>
  <si>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</si>
  <si>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</si>
  <si>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</si>
  <si>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</si>
  <si>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</si>
  <si>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</si>
  <si>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</si>
  <si>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</si>
  <si>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</si>
  <si>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</si>
  <si>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</si>
  <si>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</si>
  <si>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</si>
  <si>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</si>
  <si>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</si>
  <si>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</si>
  <si>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</si>
  <si>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</si>
  <si>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</si>
  <si>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</si>
  <si>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</si>
  <si>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</si>
  <si>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</si>
  <si>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</si>
  <si>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</si>
  <si>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</si>
  <si>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</si>
  <si>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</si>
  <si>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</si>
  <si>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</si>
  <si>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</si>
  <si>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</si>
  <si>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</si>
  <si>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</si>
  <si>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</si>
  <si>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</si>
  <si>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</si>
  <si>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</si>
  <si>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</si>
  <si>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</si>
  <si>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</si>
  <si>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</si>
  <si>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</si>
  <si>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</si>
  <si>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</si>
  <si>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</si>
  <si>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</si>
  <si>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</si>
  <si>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</si>
  <si>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</si>
  <si>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</si>
  <si>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</si>
  <si>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</si>
  <si>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</si>
  <si>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</si>
  <si>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</si>
  <si>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</si>
  <si>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</si>
  <si>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</si>
  <si>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</si>
  <si>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</si>
  <si>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</si>
  <si>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</si>
  <si>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</si>
  <si>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</si>
  <si>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</si>
  <si>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</si>
  <si>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</si>
  <si>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</si>
  <si>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</si>
  <si>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</si>
  <si>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</si>
  <si>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</si>
  <si>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</si>
  <si>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</si>
  <si>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</si>
  <si>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</si>
  <si>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</si>
  <si>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</si>
  <si>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</si>
  <si>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</si>
  <si>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</si>
  <si>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</si>
  <si>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</si>
  <si>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</si>
  <si>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</si>
  <si>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</si>
  <si>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</si>
  <si>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</si>
  <si>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</si>
  <si>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</si>
  <si>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</si>
  <si>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</si>
  <si>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</si>
  <si>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</si>
  <si>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</si>
  <si>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</si>
  <si>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</si>
  <si>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</si>
  <si>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</si>
  <si>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</si>
  <si>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</si>
  <si>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</si>
  <si>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</si>
  <si>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</si>
  <si>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</si>
  <si>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</si>
  <si>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</si>
  <si>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</si>
  <si>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</si>
  <si>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</si>
  <si>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</si>
  <si>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</si>
  <si>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</si>
  <si>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</si>
  <si>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</si>
  <si>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</si>
  <si>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</si>
  <si>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</si>
  <si>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</si>
  <si>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</si>
  <si>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</si>
  <si>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</si>
  <si>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</si>
  <si>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</si>
  <si>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</si>
  <si>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</si>
  <si>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</si>
  <si>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</si>
  <si>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</si>
  <si>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</si>
  <si>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</si>
  <si>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</si>
  <si>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</si>
  <si>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</si>
  <si>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</si>
  <si>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</si>
  <si>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</si>
  <si>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</si>
  <si>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</si>
  <si>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</si>
  <si>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</si>
  <si>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</si>
  <si>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</si>
  <si>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</si>
  <si>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</si>
  <si>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</si>
  <si>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</si>
  <si>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</si>
  <si>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</si>
  <si>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</si>
  <si>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</si>
  <si>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</si>
  <si>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</si>
  <si>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</si>
  <si>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</si>
  <si>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</si>
  <si>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</si>
  <si>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</si>
  <si>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</si>
  <si>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</si>
  <si>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</si>
  <si>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</si>
  <si>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</si>
  <si>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</si>
  <si>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</si>
  <si>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</si>
  <si>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</si>
  <si>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</si>
  <si>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</si>
  <si>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</si>
  <si>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</si>
  <si>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</si>
  <si>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</si>
  <si>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</si>
  <si>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</si>
  <si>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</si>
  <si>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</si>
  <si>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</si>
  <si>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</si>
  <si>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</si>
  <si>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</si>
  <si>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</si>
  <si>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</si>
  <si>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</si>
  <si>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</si>
  <si>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</si>
  <si>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</si>
  <si>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</si>
  <si>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</si>
  <si>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</si>
  <si>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</si>
  <si>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</si>
  <si>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</si>
  <si>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</si>
  <si>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</si>
  <si>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</si>
  <si>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</si>
  <si>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</si>
  <si>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</si>
  <si>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</si>
  <si>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</si>
  <si>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</si>
  <si>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</si>
  <si>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</si>
  <si>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</si>
  <si>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</si>
  <si>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</si>
  <si>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</si>
  <si>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</si>
  <si>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</si>
  <si>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</si>
  <si>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</si>
  <si>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</si>
  <si>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</si>
  <si>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</si>
  <si>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</si>
  <si>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</si>
  <si>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</si>
  <si>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</si>
  <si>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</si>
  <si>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</si>
  <si>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</si>
  <si>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</si>
  <si>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</si>
  <si>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</si>
  <si>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</si>
  <si>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</si>
  <si>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</si>
  <si>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</si>
  <si>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</si>
  <si>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</si>
  <si>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</si>
  <si>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</si>
  <si>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</si>
  <si>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</si>
  <si>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</si>
  <si>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</si>
  <si>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</si>
  <si>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</si>
  <si>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</si>
  <si>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</si>
  <si>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</si>
  <si>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</si>
  <si>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</si>
  <si>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</si>
  <si>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</si>
  <si>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</si>
  <si>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</si>
  <si>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</si>
  <si>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</si>
  <si>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</si>
  <si>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</si>
  <si>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</si>
  <si>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</si>
  <si>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</si>
  <si>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</si>
  <si>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</si>
  <si>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</si>
  <si>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</si>
  <si>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</si>
  <si>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</si>
  <si>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</si>
  <si>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</si>
  <si>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</si>
  <si>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</si>
  <si>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</si>
  <si>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</si>
  <si>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</si>
  <si>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</si>
  <si>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</si>
  <si>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</si>
  <si>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</si>
  <si>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</si>
  <si>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</si>
  <si>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</si>
  <si>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</si>
  <si>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</si>
  <si>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</si>
  <si>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</si>
  <si>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</si>
  <si>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</si>
  <si>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</si>
  <si>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</si>
  <si>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</si>
  <si>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</si>
  <si>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</si>
  <si>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</si>
  <si>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</si>
  <si>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</si>
  <si>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</si>
  <si>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</si>
  <si>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</si>
  <si>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</si>
  <si>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</si>
  <si>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</si>
  <si>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</si>
  <si>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</si>
  <si>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</si>
  <si>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</si>
  <si>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</si>
  <si>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</si>
  <si>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</si>
  <si>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</si>
  <si>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</si>
  <si>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</si>
  <si>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</si>
  <si>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</si>
  <si>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</si>
  <si>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</si>
  <si>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</si>
  <si>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</si>
  <si>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</si>
  <si>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</si>
  <si>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</si>
  <si>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</si>
  <si>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</si>
  <si>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</si>
  <si>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</si>
  <si>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</si>
  <si>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</si>
  <si>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</si>
  <si>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</si>
  <si>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</si>
  <si>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</si>
  <si>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</si>
  <si>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</si>
  <si>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</si>
  <si>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</si>
  <si>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</si>
  <si>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</si>
  <si>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</si>
  <si>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</si>
  <si>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</si>
  <si>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</si>
  <si>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</si>
  <si>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</si>
  <si>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</si>
  <si>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</si>
  <si>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</si>
  <si>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</si>
  <si>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</si>
  <si>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</si>
  <si>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</si>
  <si>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</si>
  <si>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</si>
  <si>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</si>
  <si>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</si>
  <si>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</si>
  <si>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</si>
  <si>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</si>
  <si>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</si>
  <si>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</si>
  <si>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</si>
  <si>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</si>
  <si>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</si>
  <si>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</si>
  <si>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</si>
  <si>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</si>
  <si>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</si>
  <si>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</si>
  <si>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</si>
  <si>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</si>
  <si>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</si>
  <si>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</si>
  <si>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</si>
  <si>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</si>
  <si>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</si>
  <si>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</si>
  <si>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</si>
  <si>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</si>
  <si>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</si>
  <si>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</si>
  <si>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</si>
  <si>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</si>
  <si>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</si>
  <si>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</si>
  <si>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</si>
  <si>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</si>
  <si>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</si>
  <si>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</si>
  <si>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</si>
  <si>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</si>
  <si>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</si>
  <si>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</si>
  <si>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</si>
  <si>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</si>
  <si>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</si>
  <si>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</si>
  <si>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</si>
  <si>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</si>
  <si>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</si>
  <si>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</si>
  <si>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</si>
  <si>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</si>
  <si>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</si>
  <si>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</si>
  <si>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</si>
  <si>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</si>
  <si>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</si>
  <si>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</si>
  <si>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</si>
  <si>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</si>
  <si>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</si>
  <si>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</si>
  <si>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</si>
  <si>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</si>
  <si>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</si>
  <si>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</si>
  <si>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</si>
  <si>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</si>
  <si>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</si>
  <si>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</si>
  <si>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</si>
  <si>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</si>
  <si>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</si>
  <si>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</si>
  <si>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</si>
  <si>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</si>
  <si>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</si>
  <si>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</si>
  <si>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</si>
  <si>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</si>
  <si>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</si>
  <si>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</si>
  <si>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</si>
  <si>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</si>
  <si>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</si>
  <si>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</si>
  <si>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</si>
  <si>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</si>
  <si>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</si>
  <si>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</si>
  <si>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</si>
  <si>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</si>
  <si>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</si>
  <si>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</si>
  <si>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</si>
  <si>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</si>
  <si>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</si>
  <si>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</si>
  <si>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</si>
  <si>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</si>
  <si>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</si>
  <si>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</si>
  <si>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</si>
  <si>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</si>
  <si>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</si>
  <si>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</si>
  <si>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</si>
  <si>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</si>
  <si>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</si>
  <si>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</si>
  <si>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</si>
  <si>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</si>
  <si>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</si>
  <si>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</si>
  <si>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</si>
  <si>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</si>
  <si>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</si>
  <si>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</si>
  <si>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</si>
  <si>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</si>
  <si>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</si>
  <si>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</si>
  <si>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</si>
  <si>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</si>
  <si>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</si>
  <si>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</si>
  <si>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</si>
  <si>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</si>
  <si>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</si>
  <si>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</si>
  <si>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</si>
  <si>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</si>
  <si>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</si>
  <si>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</si>
  <si>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</si>
  <si>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</si>
  <si>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</si>
  <si>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</si>
  <si>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</si>
  <si>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</si>
  <si>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</si>
  <si>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</si>
  <si>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</si>
  <si>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</si>
  <si>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</si>
  <si>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</si>
  <si>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</si>
  <si>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</si>
  <si>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</si>
  <si>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</si>
  <si>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</si>
  <si>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</si>
  <si>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</si>
  <si>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</si>
  <si>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</si>
  <si>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</si>
  <si>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</si>
  <si>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</si>
  <si>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</si>
  <si>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</si>
  <si>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</si>
  <si>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</si>
  <si>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</si>
  <si>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</si>
  <si>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</si>
  <si>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</si>
  <si>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</si>
  <si>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</si>
  <si>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</si>
  <si>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</si>
  <si>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</si>
  <si>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</si>
  <si>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</si>
  <si>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</si>
  <si>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</si>
  <si>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</si>
  <si>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</si>
  <si>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</si>
  <si>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</si>
  <si>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</si>
  <si>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</si>
  <si>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</si>
  <si>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</si>
  <si>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</si>
  <si>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</si>
  <si>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</si>
  <si>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</si>
  <si>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</si>
  <si>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</si>
  <si>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</si>
  <si>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</si>
  <si>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</si>
  <si>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</si>
  <si>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</si>
  <si>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</si>
  <si>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</si>
  <si>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</si>
  <si>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</si>
  <si>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</si>
  <si>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</si>
  <si>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</si>
  <si>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</si>
  <si>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</si>
  <si>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</si>
  <si>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</si>
  <si>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</si>
  <si>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</si>
  <si>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</si>
  <si>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</si>
  <si>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</si>
  <si>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</si>
  <si>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</si>
  <si>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</si>
  <si>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</si>
  <si>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</si>
  <si>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</si>
  <si>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</si>
  <si>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</si>
  <si>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</si>
  <si>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</si>
  <si>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</si>
  <si>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</si>
  <si>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</si>
  <si>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</si>
  <si>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</si>
  <si>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</si>
  <si>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</si>
  <si>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</si>
  <si>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</si>
  <si>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</si>
  <si>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</si>
  <si>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</si>
  <si>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</si>
  <si>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</si>
  <si>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</si>
  <si>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</si>
  <si>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</si>
  <si>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</si>
  <si>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</si>
  <si>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</si>
  <si>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</si>
  <si>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</si>
  <si>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</si>
  <si>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</si>
  <si>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</si>
  <si>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</si>
  <si>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</si>
  <si>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</si>
  <si>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</si>
  <si>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</si>
  <si>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</si>
  <si>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</si>
  <si>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</si>
  <si>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</si>
  <si>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</si>
  <si>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</si>
  <si>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</si>
  <si>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</si>
  <si>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</si>
  <si>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</si>
  <si>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</si>
  <si>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</si>
  <si>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</si>
  <si>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</si>
  <si>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</si>
  <si>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</si>
  <si>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</si>
  <si>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</si>
  <si>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</si>
  <si>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</si>
  <si>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</si>
  <si>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</si>
  <si>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</si>
  <si>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</si>
  <si>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</si>
  <si>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</si>
  <si>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</si>
  <si>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</si>
  <si>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</si>
  <si>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</si>
  <si>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</si>
  <si>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</si>
  <si>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</si>
  <si>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</si>
  <si>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</si>
  <si>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</si>
  <si>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</si>
  <si>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</si>
  <si>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</si>
  <si>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</si>
  <si>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</si>
  <si>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</si>
  <si>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</si>
  <si>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</si>
  <si>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</si>
  <si>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</si>
  <si>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</si>
  <si>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</si>
  <si>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</si>
  <si>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</si>
  <si>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</si>
  <si>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</si>
  <si>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</si>
  <si>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</si>
  <si>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</si>
  <si>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</si>
  <si>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</si>
  <si>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</si>
  <si>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</si>
  <si>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</si>
  <si>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</si>
  <si>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</si>
  <si>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</si>
  <si>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</si>
  <si>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</si>
  <si>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</si>
  <si>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</si>
  <si>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</si>
  <si>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</si>
  <si>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</si>
  <si>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</si>
  <si>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</si>
  <si>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</si>
  <si>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</si>
  <si>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</si>
  <si>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</si>
  <si>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</si>
  <si>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</si>
  <si>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</si>
  <si>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</si>
  <si>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</si>
  <si>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</si>
  <si>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</si>
  <si>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</si>
  <si>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</si>
  <si>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</si>
  <si>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</si>
  <si>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</si>
  <si>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</si>
  <si>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</si>
  <si>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</si>
  <si>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</si>
  <si>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</si>
  <si>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</si>
  <si>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</si>
  <si>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</si>
  <si>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</si>
  <si>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</si>
  <si>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</si>
  <si>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</si>
  <si>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</si>
  <si>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</si>
  <si>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</si>
  <si>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</si>
  <si>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</si>
  <si>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</si>
  <si>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</si>
  <si>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</si>
  <si>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</si>
  <si>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</si>
  <si>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</si>
  <si>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</si>
  <si>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</si>
  <si>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</si>
  <si>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</si>
  <si>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</si>
  <si>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</si>
  <si>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</si>
  <si>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</si>
  <si>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</si>
  <si>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</si>
  <si>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</si>
  <si>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</si>
  <si>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</si>
  <si>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</si>
  <si>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</si>
  <si>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</si>
  <si>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</si>
  <si>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</si>
  <si>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</si>
  <si>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</si>
  <si>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</si>
  <si>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</si>
  <si>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</si>
  <si>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</si>
  <si>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</si>
  <si>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</si>
  <si>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</si>
  <si>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</si>
  <si>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</si>
  <si>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</si>
  <si>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</si>
  <si>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</si>
  <si>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</si>
  <si>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</si>
  <si>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</si>
  <si>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</si>
  <si>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</si>
  <si>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</si>
  <si>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</si>
  <si>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</si>
  <si>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</si>
  <si>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</si>
  <si>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</si>
  <si>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</si>
  <si>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</si>
  <si>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</si>
  <si>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</si>
  <si>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</si>
  <si>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</si>
  <si>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</si>
  <si>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</si>
  <si>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</si>
  <si>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</si>
  <si>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</si>
  <si>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</si>
  <si>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</si>
  <si>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</si>
  <si>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</si>
  <si>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</si>
  <si>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</si>
  <si>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</si>
  <si>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</si>
  <si>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</si>
  <si>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</si>
  <si>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</si>
  <si>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</si>
  <si>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</si>
  <si>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</si>
  <si>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</si>
  <si>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</si>
  <si>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</si>
  <si>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</si>
  <si>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</si>
  <si>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</si>
  <si>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</si>
  <si>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</si>
  <si>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</si>
  <si>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</si>
  <si>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</si>
  <si>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</si>
  <si>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</si>
  <si>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</si>
  <si>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</si>
  <si>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</si>
  <si>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</si>
  <si>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</si>
  <si>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</si>
  <si>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</si>
  <si>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</si>
  <si>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</si>
  <si>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</si>
  <si>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</si>
  <si>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</si>
  <si>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</si>
  <si>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</si>
  <si>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</si>
  <si>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</si>
  <si>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</si>
  <si>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</si>
  <si>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</si>
  <si>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</si>
  <si>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</si>
  <si>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</si>
  <si>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</si>
  <si>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</si>
  <si>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</si>
  <si>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</si>
  <si>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</si>
  <si>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</si>
  <si>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</si>
  <si>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</si>
  <si>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</si>
  <si>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</si>
  <si>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</si>
  <si>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</si>
  <si>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</si>
  <si>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</si>
  <si>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</si>
  <si>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</si>
  <si>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</si>
  <si>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</si>
  <si>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</si>
  <si>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</si>
  <si>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</si>
  <si>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</si>
  <si>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</si>
  <si>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</si>
  <si>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</si>
  <si>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</si>
  <si>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</si>
  <si>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</si>
  <si>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</si>
  <si>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</si>
  <si>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</si>
  <si>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</si>
  <si>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</si>
  <si>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</si>
  <si>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</si>
  <si>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</si>
  <si>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</si>
  <si>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</si>
  <si>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</si>
  <si>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</si>
  <si>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</si>
  <si>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</si>
  <si>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</si>
  <si>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</si>
  <si>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</si>
  <si>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</si>
  <si>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</si>
  <si>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</si>
  <si>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</si>
  <si>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</si>
  <si>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</si>
  <si>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</si>
  <si>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</si>
  <si>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</si>
  <si>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</si>
  <si>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</si>
  <si>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</si>
  <si>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</si>
  <si>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</si>
  <si>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</si>
  <si>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</si>
  <si>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</si>
  <si>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</si>
  <si>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</si>
  <si>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</si>
  <si>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</si>
  <si>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</si>
  <si>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</si>
  <si>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</si>
  <si>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</si>
  <si>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</si>
  <si>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</si>
  <si>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</si>
  <si>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</si>
  <si>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</si>
  <si>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</si>
  <si>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</si>
  <si>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</si>
  <si>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</si>
  <si>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</si>
  <si>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</si>
  <si>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</si>
  <si>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</si>
  <si>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</si>
  <si>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</si>
  <si>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</si>
  <si>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</si>
  <si>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</si>
  <si>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</si>
  <si>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</si>
  <si>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</si>
  <si>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</si>
  <si>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</si>
  <si>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</si>
  <si>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</si>
  <si>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</si>
  <si>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</si>
  <si>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</si>
  <si>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</si>
  <si>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</si>
  <si>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</si>
  <si>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</si>
  <si>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</si>
  <si>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</si>
  <si>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</si>
  <si>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</si>
  <si>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</si>
  <si>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</si>
  <si>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</si>
  <si>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</si>
  <si>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</si>
  <si>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</si>
  <si>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</si>
  <si>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</si>
  <si>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</si>
  <si>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</si>
  <si>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</si>
  <si>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</si>
  <si>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</si>
  <si>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</si>
  <si>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</si>
  <si>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</si>
  <si>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</si>
  <si>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</si>
  <si>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</si>
  <si>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</si>
  <si>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</si>
  <si>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</si>
  <si>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</si>
  <si>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</si>
  <si>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</si>
  <si>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</si>
  <si>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</si>
  <si>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</si>
  <si>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</si>
  <si>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</si>
  <si>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</si>
  <si>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</si>
  <si>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</si>
  <si>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</si>
  <si>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</si>
  <si>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</si>
  <si>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</si>
  <si>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</si>
  <si>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</si>
  <si>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</si>
  <si>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</si>
  <si>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</si>
  <si>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</si>
  <si>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</si>
  <si>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</si>
  <si>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</si>
  <si>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</si>
  <si>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</si>
  <si>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</si>
  <si>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</si>
  <si>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</si>
  <si>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</si>
  <si>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</si>
  <si>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</si>
  <si>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</si>
  <si>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</si>
  <si>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</si>
  <si>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</si>
  <si>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</si>
  <si>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</si>
  <si>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</si>
  <si>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</si>
  <si>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</si>
  <si>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</si>
  <si>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</si>
  <si>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</si>
  <si>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</si>
  <si>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</si>
  <si>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</si>
  <si>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</si>
  <si>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</si>
  <si>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</si>
  <si>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</si>
  <si>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</si>
  <si>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</si>
  <si>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</si>
  <si>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</si>
  <si>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</si>
  <si>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</si>
  <si>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</si>
  <si>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</si>
  <si>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</si>
  <si>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</si>
  <si>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</si>
  <si>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</si>
  <si>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</si>
  <si>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</si>
  <si>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</si>
  <si>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</si>
  <si>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</si>
  <si>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</si>
  <si>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</si>
  <si>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</si>
  <si>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</si>
  <si>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</si>
  <si>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</si>
  <si>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</si>
  <si>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</si>
  <si>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</si>
  <si>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</si>
  <si>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</si>
  <si>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</si>
  <si>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</si>
  <si>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</si>
  <si>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</si>
  <si>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</si>
  <si>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</si>
  <si>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</si>
  <si>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</si>
  <si>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</si>
  <si>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</si>
  <si>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</si>
  <si>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</si>
  <si>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</si>
  <si>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</si>
  <si>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</si>
  <si>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</si>
  <si>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</si>
  <si>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</si>
  <si>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</si>
  <si>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</si>
  <si>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</si>
  <si>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</si>
  <si>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</si>
  <si>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</si>
  <si>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</si>
  <si>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</si>
  <si>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</si>
  <si>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</si>
  <si>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</si>
  <si>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</si>
  <si>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</si>
  <si>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</si>
  <si>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</si>
  <si>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</si>
  <si>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</si>
  <si>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</si>
  <si>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</si>
  <si>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</si>
  <si>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</si>
  <si>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</si>
  <si>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</si>
  <si>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</si>
  <si>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</si>
  <si>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</si>
  <si>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</si>
  <si>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</si>
  <si>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</si>
  <si>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</si>
  <si>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</si>
  <si>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</si>
  <si>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</si>
  <si>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</si>
  <si>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</si>
  <si>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</si>
  <si>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</si>
  <si>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</si>
  <si>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</si>
  <si>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</si>
  <si>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</si>
  <si>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</si>
  <si>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</si>
  <si>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</si>
  <si>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</si>
  <si>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</si>
  <si>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</si>
  <si>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</si>
  <si>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</si>
  <si>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</si>
  <si>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</si>
  <si>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</si>
  <si>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</si>
  <si>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</si>
  <si>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</si>
  <si>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</si>
  <si>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</si>
  <si>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</si>
  <si>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</si>
  <si>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</si>
  <si>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</si>
  <si>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</si>
  <si>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</si>
  <si>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</si>
  <si>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</si>
  <si>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</si>
  <si>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</si>
  <si>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</si>
  <si>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</si>
  <si>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</si>
  <si>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</si>
  <si>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</si>
  <si>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</si>
  <si>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</si>
  <si>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</si>
  <si>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</si>
  <si>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</si>
  <si>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</si>
  <si>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</si>
  <si>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</si>
  <si>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</si>
  <si>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</si>
  <si>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</si>
  <si>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</si>
  <si>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</si>
  <si>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</si>
  <si>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</si>
  <si>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</si>
  <si>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</si>
  <si>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</si>
  <si>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</si>
  <si>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</si>
  <si>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</si>
  <si>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</si>
  <si>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</si>
  <si>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</si>
  <si>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</si>
  <si>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</si>
  <si>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</si>
  <si>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</si>
  <si>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</si>
  <si>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</si>
  <si>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</si>
  <si>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</si>
  <si>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</si>
  <si>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</si>
  <si>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</si>
  <si>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</si>
  <si>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</si>
  <si>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</si>
  <si>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</si>
  <si>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</si>
  <si>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</si>
  <si>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</si>
  <si>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</si>
  <si>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</si>
  <si>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</si>
  <si>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</si>
  <si>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</si>
  <si>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</si>
  <si>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</si>
  <si>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</si>
  <si>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</si>
  <si>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</si>
  <si>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</si>
  <si>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</si>
  <si>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</si>
  <si>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</si>
  <si>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</si>
  <si>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</si>
  <si>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</si>
  <si>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</si>
  <si>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</si>
  <si>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</si>
  <si>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</si>
  <si>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</si>
  <si>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</si>
  <si>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</si>
  <si>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</si>
  <si>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</si>
  <si>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</si>
  <si>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</si>
  <si>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</si>
  <si>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</si>
  <si>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</si>
  <si>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</si>
  <si>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</si>
  <si>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</si>
  <si>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</si>
  <si>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</si>
  <si>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</si>
  <si>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</si>
  <si>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</si>
  <si>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</si>
  <si>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</si>
  <si>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</si>
  <si>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</si>
  <si>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</si>
  <si>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</si>
  <si>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</si>
  <si>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</si>
  <si>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</si>
  <si>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</si>
  <si>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</si>
  <si>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</si>
  <si>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</si>
  <si>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</si>
  <si>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</si>
  <si>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</si>
  <si>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</si>
  <si>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</si>
  <si>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</si>
  <si>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</si>
  <si>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</si>
  <si>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</si>
  <si>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</si>
  <si>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</si>
  <si>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</si>
  <si>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</si>
  <si>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</si>
  <si>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</si>
  <si>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</si>
  <si>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</si>
  <si>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</si>
  <si>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</si>
  <si>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</si>
  <si>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</si>
  <si>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</si>
  <si>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</si>
  <si>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</si>
  <si>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</si>
  <si>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</si>
  <si>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</si>
  <si>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</si>
  <si>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</si>
  <si>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</si>
  <si>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</si>
  <si>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</si>
  <si>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</si>
  <si>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</si>
  <si>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</si>
  <si>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</si>
  <si>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</si>
  <si>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</si>
  <si>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</si>
  <si>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</si>
  <si>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</si>
  <si>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</si>
  <si>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</si>
  <si>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</si>
  <si>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</si>
  <si>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</si>
  <si>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</si>
  <si>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</si>
  <si>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</si>
  <si>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</si>
  <si>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</si>
  <si>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</si>
  <si>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</si>
  <si>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</si>
  <si>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</si>
  <si>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</si>
  <si>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</si>
  <si>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</si>
  <si>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</si>
  <si>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</si>
  <si>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</si>
  <si>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</si>
  <si>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</si>
  <si>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</si>
  <si>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</si>
  <si>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</si>
  <si>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</si>
  <si>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</si>
  <si>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</si>
  <si>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</si>
  <si>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</si>
  <si>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</si>
  <si>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</si>
  <si>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</si>
  <si>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</si>
  <si>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</si>
  <si>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</si>
  <si>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</si>
  <si>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</si>
  <si>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</si>
  <si>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</si>
  <si>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</si>
  <si>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</si>
  <si>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</si>
  <si>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</si>
  <si>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</si>
  <si>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</si>
  <si>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</si>
  <si>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</si>
  <si>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</si>
  <si>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</si>
  <si>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</si>
  <si>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</si>
  <si>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</si>
  <si>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</si>
  <si>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</si>
  <si>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</si>
  <si>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</si>
  <si>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</si>
  <si>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</si>
  <si>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</si>
  <si>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</si>
  <si>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</si>
  <si>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</si>
  <si>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</si>
  <si>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</si>
  <si>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</si>
  <si>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</si>
  <si>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</si>
  <si>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</si>
  <si>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</si>
  <si>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</si>
  <si>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</si>
  <si>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</si>
  <si>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</si>
  <si>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</si>
  <si>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</si>
  <si>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</si>
  <si>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</si>
  <si>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</si>
  <si>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</si>
  <si>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</si>
  <si>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</si>
  <si>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</si>
  <si>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</si>
  <si>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</si>
  <si>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</si>
  <si>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</si>
  <si>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</si>
  <si>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</si>
  <si>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</si>
  <si>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</si>
  <si>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</si>
  <si>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</si>
  <si>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</si>
  <si>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</si>
  <si>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</si>
  <si>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</si>
  <si>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</si>
  <si>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</si>
  <si>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</si>
  <si>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</si>
  <si>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</si>
  <si>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</si>
  <si>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</si>
  <si>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</si>
  <si>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</si>
  <si>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</si>
  <si>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</si>
  <si>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</si>
  <si>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</si>
  <si>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</si>
  <si>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</si>
  <si>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</si>
  <si>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</si>
  <si>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</si>
  <si>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</si>
  <si>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</si>
  <si>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</si>
  <si>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</si>
  <si>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</si>
  <si>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</si>
  <si>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</si>
  <si>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</si>
  <si>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</si>
  <si>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</si>
  <si>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</si>
  <si>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</si>
  <si>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</si>
  <si>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</si>
  <si>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</si>
  <si>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</si>
  <si>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</si>
  <si>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</si>
  <si>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</si>
  <si>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</si>
  <si>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</si>
  <si>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</si>
  <si>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</si>
  <si>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</si>
  <si>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</si>
  <si>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</si>
  <si>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</si>
  <si>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</si>
  <si>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</si>
  <si>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</si>
  <si>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</si>
  <si>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</si>
  <si>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</si>
  <si>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</si>
  <si>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</si>
  <si>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</si>
  <si>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</si>
  <si>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</si>
  <si>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</si>
  <si>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</si>
  <si>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</si>
  <si>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</si>
  <si>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</si>
  <si>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</si>
  <si>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</si>
  <si>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</si>
  <si>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</si>
  <si>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</si>
  <si>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</si>
  <si>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</si>
  <si>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</si>
  <si>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</si>
  <si>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</si>
  <si>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</si>
  <si>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</si>
  <si>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</si>
  <si>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</si>
  <si>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</si>
  <si>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</si>
  <si>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</si>
  <si>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</si>
  <si>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</si>
  <si>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</si>
  <si>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</si>
  <si>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</si>
  <si>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</si>
  <si>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</si>
  <si>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</si>
  <si>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</si>
  <si>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</si>
  <si>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</si>
  <si>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</si>
  <si>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</si>
  <si>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</si>
  <si>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</si>
  <si>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</si>
  <si>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</si>
  <si>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</si>
  <si>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</si>
  <si>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</si>
  <si>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</si>
  <si>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</si>
  <si>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</si>
  <si>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</si>
  <si>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</si>
  <si>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</si>
  <si>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</si>
  <si>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</si>
  <si>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</si>
  <si>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</si>
  <si>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</si>
  <si>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</si>
  <si>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</si>
  <si>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</si>
  <si>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</si>
  <si>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</si>
  <si>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</si>
  <si>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</si>
  <si>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</si>
  <si>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</si>
  <si>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</si>
  <si>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</si>
  <si>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</si>
  <si>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</si>
  <si>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</si>
  <si>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</si>
  <si>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</si>
  <si>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</si>
  <si>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</si>
  <si>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</si>
  <si>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</si>
  <si>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</si>
  <si>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</si>
  <si>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</si>
  <si>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</si>
  <si>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</si>
  <si>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</si>
  <si>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</si>
  <si>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</si>
  <si>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</si>
  <si>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</si>
  <si>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</si>
  <si>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</si>
  <si>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</si>
  <si>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</si>
  <si>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</si>
  <si>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</si>
  <si>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</si>
  <si>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</si>
  <si>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</si>
  <si>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</si>
  <si>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</si>
  <si>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</si>
  <si>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</si>
  <si>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</si>
  <si>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</si>
  <si>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</si>
  <si>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</si>
  <si>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</si>
  <si>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</si>
  <si>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</si>
  <si>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</si>
  <si>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</si>
  <si>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</si>
  <si>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</si>
  <si>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</si>
  <si>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</si>
  <si>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</si>
  <si>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</si>
  <si>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</si>
  <si>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</si>
  <si>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</si>
  <si>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</si>
  <si>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</si>
  <si>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</si>
  <si>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</si>
  <si>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</si>
  <si>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</si>
  <si>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</si>
  <si>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</si>
  <si>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</si>
  <si>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</si>
  <si>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</si>
  <si>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</si>
  <si>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</si>
  <si>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</si>
  <si>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</si>
  <si>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</si>
  <si>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</si>
  <si>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</si>
  <si>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</si>
  <si>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</si>
  <si>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</si>
  <si>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</si>
  <si>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</si>
  <si>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</si>
  <si>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</si>
  <si>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</si>
  <si>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</si>
  <si>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</si>
  <si>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</si>
  <si>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</si>
  <si>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</si>
  <si>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</si>
  <si>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</si>
  <si>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</si>
  <si>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</si>
  <si>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</si>
  <si>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</si>
  <si>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</si>
  <si>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</si>
  <si>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</si>
  <si>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</si>
  <si>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</si>
  <si>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</si>
  <si>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</si>
  <si>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</si>
  <si>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</si>
  <si>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</si>
  <si>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</si>
  <si>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</si>
  <si>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</si>
  <si>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</si>
  <si>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</si>
  <si>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</si>
  <si>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</si>
  <si>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</si>
  <si>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</si>
  <si>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</si>
  <si>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</si>
  <si>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</si>
  <si>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</si>
  <si>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</si>
  <si>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</si>
  <si>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</si>
  <si>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</si>
  <si>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</si>
  <si>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</si>
  <si>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</si>
  <si>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</si>
  <si>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</si>
  <si>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</si>
  <si>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</si>
  <si>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</si>
  <si>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</si>
  <si>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</si>
  <si>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</si>
  <si>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</si>
  <si>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</si>
  <si>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</si>
  <si>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</si>
  <si>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</si>
  <si>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</si>
  <si>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</si>
  <si>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</si>
  <si>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</si>
  <si>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</si>
  <si>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</si>
  <si>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</si>
  <si>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</si>
  <si>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</si>
  <si>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</si>
  <si>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</si>
  <si>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</si>
  <si>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</si>
  <si>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</si>
  <si>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</si>
  <si>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</si>
  <si>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</si>
  <si>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</si>
  <si>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</si>
  <si>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</si>
  <si>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</si>
  <si>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</si>
  <si>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</si>
  <si>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</si>
  <si>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</si>
  <si>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</si>
  <si>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</si>
  <si>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</si>
  <si>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</si>
  <si>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</si>
  <si>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</si>
  <si>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</si>
  <si>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</si>
  <si>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</si>
  <si>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</si>
  <si>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</si>
  <si>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</si>
  <si>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</si>
  <si>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</si>
  <si>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</si>
  <si>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</si>
  <si>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</si>
  <si>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</si>
  <si>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</si>
  <si>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</si>
  <si>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</si>
  <si>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</si>
  <si>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</si>
  <si>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</si>
  <si>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</si>
  <si>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</si>
  <si>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</si>
  <si>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</si>
  <si>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</si>
  <si>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</si>
  <si>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</si>
  <si>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</si>
  <si>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</si>
  <si>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</si>
  <si>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</si>
  <si>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</si>
  <si>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</si>
  <si>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</si>
  <si>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</si>
  <si>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</si>
  <si>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</si>
  <si>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</si>
  <si>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</si>
  <si>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</si>
  <si>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</si>
  <si>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</si>
  <si>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</si>
  <si>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</si>
  <si>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</si>
  <si>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</si>
  <si>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</si>
  <si>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</si>
  <si>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</si>
  <si>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</si>
  <si>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</si>
  <si>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</si>
  <si>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</si>
  <si>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</si>
  <si>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</si>
  <si>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</si>
  <si>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</si>
  <si>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</si>
  <si>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</si>
  <si>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</si>
  <si>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</si>
  <si>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</si>
  <si>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</si>
  <si>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</si>
  <si>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</si>
  <si>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</si>
  <si>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</si>
  <si>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</si>
  <si>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</si>
  <si>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</si>
  <si>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</si>
  <si>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</si>
  <si>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</si>
  <si>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</si>
  <si>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</si>
  <si>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</si>
  <si>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</si>
  <si>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</si>
  <si>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</si>
  <si>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</si>
  <si>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</si>
  <si>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</si>
  <si>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</si>
  <si>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</si>
  <si>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</si>
  <si>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</si>
  <si>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</si>
  <si>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</si>
  <si>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</si>
  <si>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</si>
  <si>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</si>
  <si>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</si>
  <si>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</si>
  <si>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</si>
  <si>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</si>
  <si>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</si>
  <si>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</si>
  <si>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</si>
  <si>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</si>
  <si>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</si>
  <si>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</si>
  <si>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</si>
  <si>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</si>
  <si>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</si>
  <si>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</si>
  <si>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</si>
  <si>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</si>
  <si>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</si>
  <si>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</si>
  <si>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</si>
  <si>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</si>
  <si>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</si>
  <si>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</si>
  <si>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</si>
  <si>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</si>
  <si>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</si>
  <si>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</si>
  <si>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</si>
  <si>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</si>
  <si>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</si>
  <si>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</si>
  <si>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</si>
  <si>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</si>
  <si>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</si>
  <si>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</si>
  <si>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</si>
  <si>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</si>
  <si>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</si>
  <si>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</si>
  <si>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</si>
  <si>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</si>
  <si>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</si>
  <si>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</si>
  <si>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</si>
  <si>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</si>
  <si>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</si>
  <si>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</si>
  <si>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</si>
  <si>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</si>
  <si>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</si>
  <si>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</si>
  <si>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</si>
  <si>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</si>
  <si>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</si>
  <si>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</si>
  <si>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</si>
  <si>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</si>
  <si>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</si>
  <si>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</si>
  <si>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</si>
  <si>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</si>
  <si>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</si>
  <si>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</si>
  <si>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</si>
  <si>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</si>
  <si>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</si>
  <si>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</si>
  <si>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</si>
  <si>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</si>
  <si>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</si>
  <si>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</si>
  <si>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</si>
  <si>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</si>
  <si>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</si>
  <si>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</si>
  <si>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</si>
  <si>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</si>
  <si>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</si>
  <si>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</si>
  <si>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</si>
  <si>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</si>
  <si>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</si>
  <si>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</si>
  <si>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</si>
  <si>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</si>
  <si>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</si>
  <si>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</si>
  <si>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</si>
  <si>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</si>
  <si>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</si>
  <si>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</si>
  <si>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</si>
  <si>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</si>
  <si>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</si>
  <si>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</si>
  <si>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</si>
  <si>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</si>
  <si>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</si>
  <si>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</si>
  <si>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</si>
  <si>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</si>
  <si>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</si>
  <si>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</si>
  <si>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</si>
  <si>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</si>
  <si>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</si>
  <si>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</si>
  <si>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</si>
  <si>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</si>
  <si>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</si>
  <si>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</si>
  <si>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</si>
  <si>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</si>
  <si>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</si>
  <si>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</si>
  <si>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</si>
  <si>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</si>
  <si>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</si>
  <si>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</si>
  <si>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</si>
  <si>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</si>
  <si>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</si>
  <si>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</si>
  <si>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</si>
  <si>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</si>
  <si>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</si>
  <si>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</si>
  <si>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</si>
  <si>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</si>
  <si>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</si>
  <si>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</si>
  <si>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</si>
  <si>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</si>
  <si>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</si>
  <si>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</si>
  <si>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</si>
  <si>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</si>
  <si>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</si>
  <si>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</si>
  <si>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</si>
  <si>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</si>
  <si>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</si>
  <si>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</si>
  <si>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</si>
  <si>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</si>
  <si>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</si>
  <si>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</si>
  <si>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</si>
  <si>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</si>
  <si>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</si>
  <si>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</si>
  <si>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</si>
  <si>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</si>
  <si>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</si>
  <si>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</si>
  <si>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</si>
  <si>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</si>
  <si>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</si>
  <si>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</si>
  <si>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</si>
  <si>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</si>
  <si>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</si>
  <si>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</si>
  <si>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</si>
  <si>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</si>
  <si>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</si>
  <si>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</si>
  <si>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</si>
  <si>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</si>
  <si>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</si>
  <si>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</si>
  <si>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</si>
  <si>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</si>
  <si>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</si>
  <si>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</si>
  <si>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</si>
  <si>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</si>
  <si>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</si>
  <si>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</si>
  <si>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</si>
  <si>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</si>
  <si>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</si>
  <si>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</si>
  <si>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</si>
  <si>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</si>
  <si>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</si>
  <si>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</si>
  <si>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</si>
  <si>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</si>
  <si>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</si>
  <si>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</si>
  <si>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</si>
  <si>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</si>
  <si>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</si>
  <si>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</si>
  <si>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</si>
  <si>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</si>
  <si>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</si>
  <si>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</si>
  <si>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</si>
  <si>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</si>
  <si>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</si>
  <si>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</si>
  <si>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</si>
  <si>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</si>
  <si>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</si>
  <si>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</si>
  <si>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</si>
  <si>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</si>
  <si>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</si>
  <si>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</si>
  <si>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</si>
  <si>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</si>
  <si>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</si>
  <si>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</si>
  <si>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</si>
  <si>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</si>
  <si>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</si>
  <si>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</si>
  <si>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</si>
  <si>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</si>
  <si>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</si>
  <si>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</si>
  <si>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</si>
  <si>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</si>
  <si>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</si>
  <si>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</si>
  <si>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</si>
  <si>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</si>
  <si>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</si>
  <si>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</si>
  <si>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</si>
  <si>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</si>
  <si>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</si>
  <si>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</si>
  <si>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</si>
  <si>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</si>
  <si>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</si>
  <si>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</si>
  <si>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</si>
  <si>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</si>
  <si>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</si>
  <si>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</si>
  <si>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</si>
  <si>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</si>
  <si>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</si>
  <si>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</si>
  <si>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</si>
  <si>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</si>
  <si>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</si>
  <si>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</si>
  <si>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</si>
  <si>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</si>
  <si>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</si>
  <si>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</si>
  <si>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</si>
  <si>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</si>
  <si>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</si>
  <si>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</si>
  <si>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</si>
  <si>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</si>
  <si>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</si>
  <si>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</si>
  <si>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</si>
  <si>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</si>
  <si>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</si>
  <si>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</si>
  <si>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</si>
  <si>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</si>
  <si>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</si>
  <si>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</si>
  <si>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</si>
  <si>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</si>
  <si>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</si>
  <si>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</si>
  <si>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</si>
  <si>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</si>
  <si>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</si>
  <si>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</si>
  <si>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</si>
  <si>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</si>
  <si>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</si>
  <si>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</si>
  <si>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</si>
  <si>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</si>
  <si>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</si>
  <si>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</si>
  <si>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</si>
  <si>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</si>
  <si>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</si>
  <si>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</si>
  <si>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</si>
  <si>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</si>
  <si>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</si>
  <si>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</si>
  <si>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</si>
  <si>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</si>
  <si>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</si>
  <si>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</si>
  <si>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</si>
  <si>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</si>
  <si>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</si>
  <si>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</si>
  <si>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</si>
  <si>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</si>
  <si>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</si>
  <si>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</si>
  <si>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</si>
  <si>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</si>
  <si>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</si>
  <si>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</si>
  <si>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</si>
  <si>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</si>
  <si>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</si>
  <si>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</si>
  <si>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</si>
  <si>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</si>
  <si>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</si>
  <si>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</si>
  <si>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</si>
  <si>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</si>
  <si>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</si>
  <si>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</si>
  <si>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</si>
  <si>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</si>
  <si>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</si>
  <si>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</si>
  <si>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</si>
  <si>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</si>
  <si>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</si>
  <si>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</si>
  <si>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</si>
  <si>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</si>
  <si>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</si>
  <si>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</si>
  <si>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</si>
  <si>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</si>
  <si>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</si>
  <si>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</si>
  <si>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</si>
  <si>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</si>
  <si>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</si>
  <si>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</si>
  <si>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</si>
  <si>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</si>
  <si>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</si>
  <si>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</si>
  <si>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</si>
  <si>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</si>
  <si>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</si>
  <si>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</si>
  <si>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</si>
  <si>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</si>
  <si>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</si>
  <si>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</si>
  <si>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</si>
  <si>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</si>
  <si>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</si>
  <si>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</si>
  <si>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</si>
  <si>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</si>
  <si>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</si>
  <si>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</si>
  <si>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</si>
  <si>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</si>
  <si>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</si>
  <si>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</si>
  <si>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</si>
  <si>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</si>
  <si>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</si>
  <si>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</si>
  <si>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</si>
  <si>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</si>
  <si>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</si>
  <si>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</si>
  <si>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</si>
  <si>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</si>
  <si>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</si>
  <si>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</si>
  <si>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</si>
  <si>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</si>
  <si>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</si>
  <si>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</si>
  <si>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</si>
  <si>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</si>
  <si>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</si>
  <si>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</si>
  <si>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</si>
  <si>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</si>
  <si>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</si>
  <si>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</si>
  <si>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</si>
  <si>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</si>
  <si>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</si>
  <si>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</si>
  <si>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</si>
  <si>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</si>
  <si>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</si>
  <si>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</si>
  <si>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</si>
  <si>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</si>
  <si>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</si>
  <si>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</si>
  <si>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</si>
  <si>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</si>
  <si>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</si>
  <si>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</si>
  <si>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</si>
  <si>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</si>
  <si>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</si>
  <si>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</si>
  <si>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</si>
  <si>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</si>
  <si>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</si>
  <si>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</si>
  <si>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</si>
  <si>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</si>
  <si>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</si>
  <si>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</si>
  <si>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</si>
  <si>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</si>
  <si>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</si>
  <si>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</si>
  <si>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</si>
  <si>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</si>
  <si>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</si>
  <si>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</si>
  <si>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</si>
  <si>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</si>
  <si>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</si>
  <si>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</si>
  <si>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</si>
  <si>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</si>
  <si>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</si>
  <si>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</si>
  <si>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</si>
  <si>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</si>
  <si>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</si>
  <si>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</si>
  <si>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</si>
  <si>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</si>
  <si>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</si>
  <si>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</si>
  <si>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</si>
  <si>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</si>
  <si>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</si>
  <si>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</si>
  <si>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</si>
  <si>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</si>
  <si>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</si>
  <si>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</si>
  <si>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</si>
  <si>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</si>
  <si>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</si>
  <si>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</si>
  <si>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</si>
  <si>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</si>
  <si>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</si>
  <si>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</si>
  <si>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</si>
  <si>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</si>
  <si>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</si>
  <si>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</si>
  <si>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</si>
  <si>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</si>
  <si>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</si>
  <si>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</si>
  <si>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</si>
  <si>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</si>
  <si>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</si>
  <si>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</si>
  <si>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</si>
  <si>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</si>
  <si>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</si>
  <si>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</si>
  <si>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</si>
  <si>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</si>
  <si>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</si>
  <si>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</si>
  <si>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</si>
  <si>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</si>
  <si>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</si>
  <si>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</si>
  <si>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</si>
  <si>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</si>
  <si>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</si>
  <si>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</si>
  <si>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</si>
  <si>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</si>
  <si>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</si>
  <si>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</si>
  <si>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</si>
  <si>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</si>
  <si>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</si>
  <si>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</si>
  <si>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</si>
  <si>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</si>
  <si>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</si>
  <si>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</si>
  <si>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</si>
  <si>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</si>
  <si>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</si>
  <si>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</si>
  <si>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</si>
  <si>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</si>
  <si>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</si>
  <si>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</si>
  <si>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</si>
  <si>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</si>
  <si>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</si>
  <si>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</si>
  <si>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</si>
  <si>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</si>
  <si>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</si>
  <si>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</si>
  <si>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</si>
  <si>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</si>
  <si>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</si>
  <si>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</si>
  <si>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</si>
  <si>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</si>
  <si>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</si>
  <si>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</si>
  <si>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</si>
  <si>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</si>
  <si>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</si>
  <si>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</si>
  <si>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</si>
  <si>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</si>
  <si>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</si>
  <si>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</si>
  <si>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</si>
  <si>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</si>
  <si>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</si>
  <si>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</si>
  <si>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</si>
  <si>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</si>
  <si>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</si>
  <si>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</si>
  <si>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</si>
  <si>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</si>
  <si>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</si>
  <si>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</si>
  <si>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</si>
  <si>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</si>
  <si>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</si>
  <si>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</si>
  <si>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</si>
  <si>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</si>
  <si>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</si>
  <si>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</si>
  <si>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</si>
  <si>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</si>
  <si>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</si>
  <si>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</si>
  <si>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</si>
  <si>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</si>
  <si>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</si>
  <si>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</si>
  <si>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</si>
  <si>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</si>
  <si>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</si>
  <si>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</si>
  <si>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</si>
  <si>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</si>
  <si>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</si>
  <si>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</si>
  <si>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</si>
  <si>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</si>
  <si>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</si>
  <si>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</si>
  <si>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</si>
  <si>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</si>
  <si>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</si>
  <si>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</si>
  <si>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</si>
  <si>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</si>
  <si>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</si>
  <si>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</si>
  <si>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</si>
  <si>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</si>
  <si>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</si>
  <si>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</si>
  <si>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</si>
  <si>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</si>
  <si>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</si>
  <si>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</si>
  <si>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</si>
  <si>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</si>
  <si>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</si>
  <si>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</si>
  <si>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</si>
  <si>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</si>
  <si>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</si>
  <si>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</si>
  <si>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</si>
  <si>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</si>
  <si>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</si>
  <si>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</si>
  <si>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</si>
  <si>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</si>
  <si>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</si>
  <si>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</si>
  <si>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</si>
  <si>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</si>
  <si>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</si>
  <si>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</si>
  <si>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</si>
  <si>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</si>
  <si>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</si>
  <si>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</si>
  <si>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</si>
  <si>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</si>
  <si>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</si>
  <si>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</si>
  <si>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</si>
  <si>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</si>
  <si>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</si>
  <si>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</si>
  <si>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</si>
  <si>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</si>
  <si>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</si>
  <si>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</si>
  <si>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</si>
  <si>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</si>
  <si>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</si>
  <si>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</si>
  <si>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</si>
  <si>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</si>
  <si>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</si>
  <si>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</si>
  <si>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</si>
  <si>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</si>
  <si>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</si>
  <si>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</si>
  <si>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</si>
  <si>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</si>
  <si>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</si>
  <si>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</si>
  <si>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</si>
  <si>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</si>
  <si>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</si>
  <si>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</si>
  <si>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</si>
  <si>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</si>
  <si>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</si>
  <si>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</si>
  <si>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</si>
  <si>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</si>
  <si>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</si>
  <si>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</si>
  <si>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</si>
  <si>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</si>
  <si>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</si>
  <si>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</si>
  <si>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</si>
  <si>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</si>
  <si>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</si>
  <si>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</si>
  <si>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</si>
  <si>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</si>
  <si>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</si>
  <si>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</si>
  <si>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</si>
  <si>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</si>
  <si>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</si>
  <si>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</si>
  <si>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</si>
  <si>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</si>
  <si>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</si>
  <si>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</si>
  <si>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</si>
  <si>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</si>
  <si>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</si>
  <si>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</si>
  <si>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</si>
  <si>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</si>
  <si>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</si>
  <si>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</si>
  <si>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</si>
  <si>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</si>
  <si>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</si>
  <si>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</si>
  <si>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</si>
  <si>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</si>
  <si>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</si>
  <si>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</si>
  <si>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</si>
  <si>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</si>
  <si>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</si>
  <si>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</si>
  <si>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</si>
  <si>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</si>
  <si>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</si>
  <si>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</si>
  <si>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</si>
  <si>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</si>
  <si>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</si>
  <si>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</si>
  <si>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</si>
  <si>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</si>
  <si>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</si>
  <si>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</si>
  <si>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</si>
  <si>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</si>
  <si>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</si>
  <si>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</si>
  <si>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</si>
  <si>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</si>
  <si>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</si>
  <si>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</si>
  <si>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</si>
  <si>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</si>
  <si>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</si>
  <si>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</si>
  <si>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</si>
  <si>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</si>
  <si>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</si>
  <si>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</si>
  <si>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</si>
  <si>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</si>
  <si>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</si>
  <si>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</si>
  <si>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</si>
  <si>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</si>
  <si>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</si>
  <si>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</si>
  <si>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</si>
  <si>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</si>
  <si>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</si>
  <si>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</si>
  <si>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</si>
  <si>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</si>
  <si>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</si>
  <si>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</si>
  <si>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</si>
  <si>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</si>
  <si>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</si>
  <si>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</si>
  <si>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</si>
  <si>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</si>
  <si>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</si>
  <si>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</si>
  <si>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</si>
  <si>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</si>
  <si>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</si>
  <si>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</si>
  <si>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</si>
  <si>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</si>
  <si>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</si>
  <si>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</si>
  <si>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</si>
  <si>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</si>
  <si>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</si>
  <si>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</si>
  <si>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</si>
  <si>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</si>
  <si>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</si>
  <si>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</si>
  <si>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</si>
  <si>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</si>
  <si>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</si>
  <si>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</si>
  <si>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</si>
  <si>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</si>
  <si>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</si>
  <si>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</si>
  <si>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</si>
  <si>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</si>
  <si>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</si>
  <si>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</si>
  <si>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</si>
  <si>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</si>
  <si>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</si>
  <si>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</si>
  <si>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</si>
  <si>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</si>
  <si>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</si>
  <si>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</si>
  <si>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</si>
  <si>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</si>
  <si>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</si>
  <si>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</si>
  <si>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</si>
  <si>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</si>
  <si>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</si>
  <si>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</si>
  <si>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</si>
  <si>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</si>
  <si>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</si>
  <si>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</si>
  <si>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</si>
  <si>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</si>
  <si>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</si>
  <si>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</si>
  <si>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</si>
  <si>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</si>
  <si>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</si>
  <si>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</si>
  <si>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</si>
  <si>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</si>
  <si>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</si>
  <si>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</si>
  <si>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</si>
  <si>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</si>
  <si>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</si>
  <si>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</si>
  <si>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</si>
  <si>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</si>
  <si>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</si>
  <si>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</si>
  <si>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</si>
  <si>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</si>
  <si>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</si>
  <si>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</si>
  <si>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</si>
  <si>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</si>
  <si>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</si>
  <si>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</si>
  <si>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</si>
  <si>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</si>
  <si>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</si>
  <si>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</si>
  <si>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</si>
  <si>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</si>
  <si>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</si>
  <si>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</si>
  <si>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</si>
  <si>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</si>
  <si>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</si>
  <si>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</si>
  <si>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</si>
  <si>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</si>
  <si>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</si>
  <si>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</si>
  <si>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</si>
  <si>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</si>
  <si>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</si>
  <si>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</si>
  <si>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</si>
  <si>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</si>
  <si>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</si>
  <si>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</si>
  <si>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</si>
  <si>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</si>
  <si>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</si>
  <si>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</si>
  <si>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</si>
  <si>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</si>
  <si>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</si>
  <si>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</si>
  <si>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</si>
  <si>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</si>
  <si>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</si>
  <si>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</si>
  <si>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</si>
  <si>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</si>
  <si>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</si>
  <si>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</si>
  <si>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</si>
  <si>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</si>
  <si>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</si>
  <si>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</si>
  <si>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</si>
  <si>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</si>
  <si>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</si>
  <si>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</si>
  <si>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</si>
  <si>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</si>
  <si>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</si>
  <si>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</si>
  <si>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</si>
  <si>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</si>
  <si>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</si>
  <si>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</si>
  <si>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</si>
  <si>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</si>
  <si>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</si>
  <si>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</si>
  <si>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</si>
  <si>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</si>
  <si>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</si>
  <si>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</si>
  <si>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</si>
  <si>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</si>
  <si>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</si>
  <si>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</si>
  <si>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</si>
  <si>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</si>
  <si>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</si>
  <si>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</si>
  <si>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</si>
  <si>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</si>
  <si>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</si>
  <si>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</si>
  <si>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</si>
  <si>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</si>
  <si>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</si>
  <si>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</si>
  <si>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</si>
  <si>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</si>
  <si>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</si>
  <si>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</si>
  <si>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</si>
  <si>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</si>
  <si>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</si>
  <si>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</si>
  <si>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</si>
  <si>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</si>
  <si>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</si>
  <si>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</si>
  <si>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</si>
  <si>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</si>
  <si>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</si>
  <si>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</si>
  <si>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</si>
  <si>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</si>
  <si>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</si>
  <si>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</si>
  <si>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</si>
  <si>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</si>
  <si>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</si>
  <si>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</si>
  <si>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</si>
  <si>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</si>
  <si>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</si>
  <si>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</si>
  <si>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</si>
  <si>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</si>
  <si>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</si>
  <si>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</si>
  <si>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</si>
  <si>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</si>
  <si>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</si>
  <si>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</si>
  <si>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</si>
  <si>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</si>
  <si>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</si>
  <si>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</si>
  <si>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</si>
  <si>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</si>
  <si>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</si>
  <si>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</si>
  <si>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</si>
  <si>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</si>
  <si>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</si>
  <si>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</si>
  <si>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</si>
  <si>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</si>
  <si>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</si>
  <si>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</si>
  <si>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</si>
  <si>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</si>
  <si>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</si>
  <si>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</si>
  <si>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</si>
  <si>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</si>
  <si>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</si>
  <si>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</si>
  <si>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</si>
  <si>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</si>
  <si>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</si>
  <si>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</si>
  <si>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</si>
  <si>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</si>
  <si>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</si>
  <si>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</si>
  <si>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</si>
  <si>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</si>
  <si>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</si>
  <si>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</si>
  <si>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</si>
  <si>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</si>
  <si>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</si>
  <si>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</si>
  <si>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</si>
  <si>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</si>
  <si>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</si>
  <si>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</si>
  <si>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</si>
  <si>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</si>
  <si>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</si>
  <si>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</si>
  <si>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</si>
  <si>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</si>
  <si>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</si>
  <si>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</si>
  <si>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</si>
  <si>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</si>
  <si>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</si>
  <si>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</si>
  <si>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</si>
  <si>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</si>
  <si>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</si>
  <si>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</si>
  <si>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</si>
  <si>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</si>
  <si>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</si>
  <si>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</si>
  <si>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</si>
  <si>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</si>
  <si>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</si>
  <si>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</si>
  <si>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</si>
  <si>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</si>
  <si>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</si>
  <si>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</si>
  <si>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</si>
  <si>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</si>
  <si>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</si>
  <si>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</si>
  <si>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</si>
  <si>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</si>
  <si>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</si>
  <si>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</si>
  <si>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</si>
  <si>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</si>
  <si>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</si>
  <si>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</si>
  <si>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</si>
  <si>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</si>
  <si>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</si>
  <si>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</si>
  <si>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</si>
  <si>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</si>
  <si>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</si>
  <si>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</si>
  <si>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</si>
  <si>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</si>
  <si>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</si>
  <si>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</si>
  <si>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</si>
  <si>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</si>
  <si>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</si>
  <si>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</si>
  <si>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</si>
  <si>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</si>
  <si>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</si>
  <si>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</si>
  <si>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</si>
  <si>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</si>
  <si>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</si>
  <si>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</si>
  <si>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</si>
  <si>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</si>
  <si>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</si>
  <si>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</si>
  <si>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</si>
  <si>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</si>
  <si>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</si>
  <si>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</si>
  <si>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</si>
  <si>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</si>
  <si>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</si>
  <si>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</si>
  <si>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</si>
  <si>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</si>
  <si>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</si>
  <si>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</si>
  <si>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</si>
  <si>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</si>
  <si>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</si>
  <si>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</si>
  <si>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</si>
  <si>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</si>
  <si>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</si>
  <si>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</si>
  <si>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</si>
  <si>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</si>
  <si>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</si>
  <si>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</si>
  <si>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</si>
  <si>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</si>
  <si>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</si>
  <si>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</si>
  <si>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</si>
  <si>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</si>
  <si>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</si>
  <si>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</si>
  <si>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</si>
  <si>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</si>
  <si>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</si>
  <si>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</si>
  <si>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</si>
  <si>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</si>
  <si>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</si>
  <si>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</si>
  <si>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</si>
  <si>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</si>
  <si>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</si>
  <si>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</si>
  <si>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</si>
  <si>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</si>
  <si>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</si>
  <si>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</si>
  <si>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</si>
  <si>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</si>
  <si>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</si>
  <si>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</si>
  <si>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</si>
  <si>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</si>
  <si>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</si>
  <si>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</si>
  <si>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</si>
  <si>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</si>
  <si>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</si>
  <si>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</si>
  <si>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</si>
  <si>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</si>
  <si>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</si>
  <si>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</si>
  <si>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</si>
  <si>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</si>
  <si>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</si>
  <si>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</si>
  <si>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</si>
  <si>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</si>
  <si>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</si>
  <si>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</si>
  <si>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</si>
  <si>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</si>
  <si>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</si>
  <si>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</si>
  <si>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</si>
  <si>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</si>
  <si>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</si>
  <si>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</si>
  <si>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</si>
  <si>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</si>
  <si>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</si>
  <si>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</si>
  <si>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</si>
  <si>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</si>
  <si>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</si>
  <si>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</si>
  <si>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</si>
  <si>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</si>
  <si>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</si>
  <si>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</si>
  <si>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</si>
  <si>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</si>
  <si>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</si>
  <si>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</si>
  <si>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</si>
  <si>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</si>
  <si>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</si>
  <si>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</si>
  <si>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</si>
  <si>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</si>
  <si>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</si>
  <si>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</si>
  <si>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</si>
  <si>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</si>
  <si>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</si>
  <si>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</si>
  <si>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</si>
  <si>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</si>
  <si>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</si>
  <si>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</si>
  <si>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</si>
  <si>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</si>
  <si>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</si>
  <si>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</si>
  <si>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</si>
  <si>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</si>
  <si>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</si>
  <si>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</si>
  <si>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</si>
  <si>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</si>
  <si>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</si>
  <si>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</si>
  <si>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</si>
  <si>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</si>
  <si>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</si>
  <si>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</si>
  <si>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</si>
  <si>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</si>
  <si>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</si>
  <si>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</si>
  <si>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</si>
  <si>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</si>
  <si>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</si>
  <si>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</si>
  <si>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</si>
  <si>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</si>
  <si>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</si>
  <si>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</si>
  <si>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</si>
  <si>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</si>
  <si>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</si>
  <si>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</si>
  <si>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</si>
  <si>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</si>
  <si>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</si>
  <si>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</si>
  <si>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</si>
  <si>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</si>
  <si>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</si>
  <si>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</si>
  <si>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</si>
  <si>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</si>
  <si>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</si>
  <si>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</si>
  <si>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</si>
  <si>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</si>
  <si>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</si>
  <si>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</si>
  <si>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</si>
  <si>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</si>
  <si>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</si>
  <si>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</si>
  <si>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</si>
  <si>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</si>
  <si>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</si>
  <si>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</si>
  <si>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</si>
  <si>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</si>
  <si>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</si>
  <si>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</si>
  <si>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</si>
  <si>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</si>
  <si>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</si>
  <si>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</si>
  <si>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</si>
  <si>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</si>
  <si>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</si>
  <si>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</si>
  <si>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</si>
  <si>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</si>
  <si>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</si>
  <si>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</si>
  <si>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</si>
  <si>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</si>
  <si>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</si>
  <si>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</si>
  <si>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</si>
  <si>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</si>
  <si>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</si>
  <si>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</si>
  <si>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</si>
  <si>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</si>
  <si>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</si>
  <si>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</si>
  <si>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</si>
  <si>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</si>
  <si>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</si>
  <si>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</si>
  <si>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</si>
  <si>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</si>
  <si>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</si>
  <si>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</si>
  <si>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</si>
  <si>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</si>
  <si>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</si>
  <si>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</si>
  <si>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</si>
  <si>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</si>
  <si>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</si>
  <si>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</si>
  <si>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</si>
  <si>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</si>
  <si>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</si>
  <si>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</si>
  <si>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</si>
  <si>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</si>
  <si>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</si>
  <si>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</si>
  <si>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</si>
  <si>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</si>
  <si>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</si>
  <si>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</si>
  <si>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</si>
  <si>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</si>
  <si>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</si>
  <si>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</si>
  <si>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</si>
  <si>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</si>
  <si>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</si>
  <si>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</si>
  <si>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</si>
  <si>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</si>
  <si>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</si>
  <si>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</si>
  <si>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</si>
  <si>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</si>
  <si>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</si>
  <si>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</si>
  <si>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</si>
  <si>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</si>
  <si>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</si>
  <si>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</si>
  <si>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</si>
  <si>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</si>
  <si>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</si>
  <si>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</si>
  <si>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</si>
  <si>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</si>
  <si>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</si>
  <si>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</si>
  <si>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</si>
  <si>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</si>
  <si>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</si>
  <si>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</si>
  <si>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</si>
  <si>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</si>
  <si>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</si>
  <si>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</si>
  <si>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</si>
  <si>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</si>
  <si>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</si>
  <si>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</si>
  <si>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</si>
  <si>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</si>
  <si>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</si>
  <si>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</si>
  <si>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</si>
  <si>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</si>
  <si>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</si>
  <si>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</si>
  <si>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</si>
  <si>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</si>
  <si>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</si>
  <si>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</si>
  <si>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</si>
  <si>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</si>
  <si>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</si>
  <si>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</si>
  <si>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</si>
  <si>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</si>
  <si>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</si>
  <si>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</si>
  <si>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</si>
  <si>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</si>
  <si>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</si>
  <si>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</si>
  <si>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</si>
  <si>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</si>
  <si>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</si>
  <si>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</si>
  <si>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</si>
  <si>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</si>
  <si>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</si>
  <si>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</si>
  <si>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</si>
  <si>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</si>
  <si>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</si>
  <si>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</si>
  <si>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</si>
  <si>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</si>
  <si>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</si>
  <si>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</si>
  <si>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</si>
  <si>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</si>
  <si>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</si>
  <si>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</si>
  <si>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</si>
  <si>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</si>
  <si>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</si>
  <si>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</si>
  <si>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</si>
  <si>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</si>
  <si>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</si>
  <si>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</si>
  <si>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</si>
  <si>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</si>
  <si>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</si>
  <si>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</si>
  <si>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</si>
  <si>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</si>
  <si>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</si>
  <si>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</si>
  <si>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</si>
  <si>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</si>
  <si>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</si>
  <si>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</si>
  <si>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</si>
  <si>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</si>
  <si>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</si>
  <si>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</si>
  <si>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</si>
  <si>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</si>
  <si>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</si>
  <si>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</si>
  <si>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</si>
  <si>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</si>
  <si>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</si>
  <si>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</si>
  <si>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</si>
  <si>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</si>
  <si>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</si>
  <si>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</si>
  <si>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</si>
  <si>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</si>
  <si>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</si>
  <si>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</si>
  <si>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</si>
  <si>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</si>
  <si>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</si>
  <si>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</si>
  <si>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</si>
  <si>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</si>
  <si>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</si>
  <si>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</si>
  <si>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</si>
  <si>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</si>
  <si>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</si>
  <si>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</si>
  <si>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</si>
  <si>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</si>
  <si>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</si>
  <si>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</si>
  <si>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</si>
  <si>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</si>
  <si>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</si>
  <si>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</si>
  <si>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</si>
  <si>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</si>
  <si>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</si>
  <si>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</si>
  <si>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</si>
  <si>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</si>
  <si>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</si>
  <si>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</si>
  <si>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</si>
  <si>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</si>
  <si>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</si>
  <si>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</si>
  <si>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</si>
  <si>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</si>
  <si>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</si>
  <si>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</si>
  <si>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</si>
  <si>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</si>
  <si>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</si>
  <si>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</si>
  <si>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</si>
  <si>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</si>
  <si>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</si>
  <si>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</si>
  <si>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</si>
  <si>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</si>
  <si>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</si>
  <si>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</si>
  <si>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</si>
  <si>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</si>
  <si>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</si>
  <si>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</si>
  <si>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</si>
  <si>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</si>
  <si>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</si>
  <si>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</si>
  <si>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</si>
  <si>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</si>
  <si>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</si>
  <si>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</si>
  <si>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</si>
  <si>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</si>
  <si>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</si>
  <si>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</si>
  <si>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</si>
  <si>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</si>
  <si>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</si>
  <si>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</si>
  <si>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</si>
  <si>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</si>
  <si>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</si>
  <si>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</si>
  <si>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</si>
  <si>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</si>
  <si>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</si>
  <si>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</si>
  <si>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</si>
  <si>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</si>
  <si>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</si>
  <si>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</si>
  <si>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</si>
  <si>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</si>
  <si>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</si>
  <si>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</si>
  <si>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</si>
  <si>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</si>
  <si>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</si>
  <si>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</si>
  <si>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</si>
  <si>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</si>
  <si>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</si>
  <si>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</si>
  <si>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</si>
  <si>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</si>
  <si>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</si>
  <si>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</si>
  <si>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</si>
  <si>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</si>
  <si>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</si>
  <si>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</si>
  <si>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</si>
  <si>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</si>
  <si>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</si>
  <si>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</si>
  <si>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</si>
  <si>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</si>
  <si>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</si>
  <si>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</si>
  <si>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</si>
  <si>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</si>
  <si>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</si>
  <si>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</si>
  <si>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</si>
  <si>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</si>
  <si>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</si>
  <si>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</si>
  <si>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</si>
  <si>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</si>
  <si>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</si>
  <si>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</si>
  <si>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</si>
  <si>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</si>
  <si>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</si>
  <si>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</si>
  <si>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</si>
  <si>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</si>
  <si>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</si>
  <si>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</si>
  <si>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</si>
  <si>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</si>
  <si>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</si>
  <si>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</si>
  <si>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</si>
  <si>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</si>
  <si>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</si>
  <si>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</si>
  <si>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</si>
  <si>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</si>
  <si>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</si>
  <si>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</si>
  <si>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</si>
  <si>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</si>
  <si>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</si>
  <si>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</si>
  <si>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</si>
  <si>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</si>
  <si>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</si>
  <si>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</si>
  <si>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</si>
  <si>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</si>
  <si>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</si>
  <si>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</si>
  <si>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</si>
  <si>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</si>
  <si>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</si>
  <si>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</si>
  <si>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</si>
  <si>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</si>
  <si>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</si>
  <si>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</si>
  <si>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</si>
  <si>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</si>
  <si>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</si>
  <si>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</si>
  <si>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</si>
  <si>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</si>
  <si>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</si>
  <si>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</si>
  <si>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</si>
  <si>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</si>
  <si>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</si>
  <si>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</si>
  <si>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</si>
  <si>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</si>
  <si>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</si>
  <si>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</si>
  <si>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</si>
  <si>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</si>
  <si>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</si>
  <si>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</si>
  <si>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</si>
  <si>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</si>
  <si>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</si>
  <si>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</si>
  <si>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</si>
  <si>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</si>
  <si>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</si>
  <si>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</si>
  <si>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</si>
  <si>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</si>
  <si>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</si>
  <si>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</si>
  <si>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</si>
  <si>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</si>
  <si>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</si>
  <si>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</si>
  <si>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</si>
  <si>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</si>
  <si>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</si>
  <si>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</si>
  <si>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</si>
  <si>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</si>
  <si>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</si>
  <si>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</si>
  <si>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</si>
  <si>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</si>
  <si>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</si>
  <si>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</si>
  <si>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</si>
  <si>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</si>
  <si>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</si>
  <si>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</si>
  <si>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</si>
  <si>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</si>
  <si>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</si>
  <si>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</si>
  <si>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</si>
  <si>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</si>
  <si>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</si>
  <si>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</si>
  <si>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</si>
  <si>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</si>
  <si>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</si>
  <si>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</si>
  <si>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</si>
  <si>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</si>
  <si>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</si>
  <si>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</si>
  <si>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</si>
  <si>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</si>
  <si>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</si>
  <si>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</si>
  <si>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</si>
  <si>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</si>
  <si>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</si>
  <si>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</si>
  <si>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</si>
  <si>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</si>
  <si>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</si>
  <si>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</si>
  <si>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</si>
  <si>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</si>
  <si>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</si>
  <si>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</si>
  <si>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</si>
  <si>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</si>
  <si>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</si>
  <si>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</si>
  <si>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</si>
  <si>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</si>
  <si>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</si>
  <si>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</si>
  <si>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</si>
  <si>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</si>
  <si>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</si>
  <si>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</si>
  <si>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</si>
  <si>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</si>
  <si>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</si>
  <si>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</si>
  <si>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</si>
  <si>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</si>
  <si>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</si>
  <si>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</si>
  <si>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</si>
  <si>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</si>
  <si>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</si>
  <si>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</si>
  <si>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</si>
  <si>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</si>
  <si>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</si>
  <si>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</si>
  <si>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</si>
  <si>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</si>
  <si>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</si>
  <si>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</si>
  <si>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</si>
  <si>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</si>
  <si>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</si>
  <si>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</si>
  <si>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</si>
  <si>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</si>
  <si>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</si>
  <si>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</si>
  <si>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</si>
  <si>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</si>
  <si>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</si>
  <si>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</si>
  <si>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</si>
  <si>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</si>
  <si>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</si>
  <si>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</si>
  <si>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</si>
  <si>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</si>
  <si>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</si>
  <si>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</si>
  <si>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</si>
  <si>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</si>
  <si>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</si>
  <si>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</si>
  <si>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</si>
  <si>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</si>
  <si>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</si>
  <si>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</si>
  <si>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</si>
  <si>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</si>
  <si>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</si>
  <si>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</si>
  <si>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</si>
  <si>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</si>
  <si>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</si>
  <si>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</si>
  <si>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</si>
  <si>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</si>
  <si>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</si>
  <si>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</si>
  <si>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</si>
  <si>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</si>
  <si>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</si>
  <si>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</si>
  <si>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</si>
  <si>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</si>
  <si>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</si>
  <si>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</si>
  <si>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</si>
  <si>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</si>
  <si>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</si>
  <si>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</si>
  <si>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</si>
  <si>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</si>
  <si>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</si>
  <si>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</si>
  <si>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</si>
  <si>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</si>
  <si>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</si>
  <si>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</si>
  <si>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</si>
  <si>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</si>
  <si>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</si>
  <si>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</si>
  <si>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</si>
  <si>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</si>
  <si>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</si>
  <si>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</si>
  <si>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</si>
  <si>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</si>
  <si>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</si>
  <si>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</si>
  <si>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</si>
  <si>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</si>
  <si>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</si>
  <si>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</si>
  <si>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</si>
  <si>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</si>
  <si>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</si>
  <si>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</si>
  <si>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</si>
  <si>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</si>
  <si>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</si>
  <si>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</si>
  <si>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</si>
  <si>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</si>
  <si>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</si>
  <si>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</si>
  <si>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</si>
  <si>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</si>
  <si>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</si>
  <si>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</si>
  <si>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</si>
  <si>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</si>
  <si>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</si>
  <si>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</si>
  <si>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</si>
  <si>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</si>
  <si>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</si>
  <si>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</si>
  <si>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</si>
  <si>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</si>
  <si>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</si>
  <si>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</si>
  <si>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</si>
  <si>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</si>
  <si>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</si>
  <si>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</si>
  <si>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</si>
  <si>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</si>
  <si>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</si>
  <si>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</si>
  <si>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</si>
  <si>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</si>
  <si>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</si>
  <si>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</si>
  <si>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</si>
  <si>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</si>
  <si>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</si>
  <si>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</si>
  <si>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</si>
  <si>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</si>
  <si>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</si>
  <si>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</si>
  <si>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</si>
  <si>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</si>
  <si>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</si>
  <si>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</si>
  <si>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</si>
  <si>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</si>
  <si>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</si>
  <si>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</si>
  <si>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</si>
  <si>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</si>
  <si>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</si>
  <si>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</si>
  <si>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</si>
  <si>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</si>
  <si>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</si>
  <si>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</si>
  <si>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</si>
  <si>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</si>
  <si>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</si>
  <si>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</si>
  <si>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</si>
  <si>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</si>
  <si>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</si>
  <si>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</si>
  <si>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</si>
  <si>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</si>
  <si>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</si>
  <si>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</si>
  <si>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</si>
  <si>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</si>
  <si>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</si>
  <si>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</si>
  <si>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</si>
  <si>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</si>
  <si>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</si>
  <si>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</si>
  <si>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</si>
  <si>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</si>
  <si>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</si>
  <si>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</si>
  <si>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</si>
  <si>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</si>
  <si>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</si>
  <si>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</si>
  <si>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</si>
  <si>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</si>
  <si>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</si>
  <si>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</si>
  <si>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</si>
  <si>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</si>
  <si>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</si>
  <si>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</si>
  <si>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</si>
  <si>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</si>
  <si>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</si>
  <si>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</si>
  <si>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</si>
  <si>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</si>
  <si>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</si>
  <si>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</si>
  <si>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</si>
  <si>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</si>
  <si>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</si>
  <si>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</si>
  <si>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</si>
  <si>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</si>
  <si>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</si>
  <si>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</si>
  <si>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</si>
  <si>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</si>
  <si>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</si>
  <si>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</si>
  <si>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</si>
  <si>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</si>
  <si>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</si>
  <si>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</si>
  <si>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</si>
  <si>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</si>
  <si>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</si>
  <si>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</si>
  <si>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</si>
  <si>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</si>
  <si>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</si>
  <si>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</si>
  <si>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</si>
  <si>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</si>
  <si>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</si>
  <si>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</si>
  <si>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</si>
  <si>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</si>
  <si>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</si>
  <si>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</si>
  <si>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</si>
  <si>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</si>
  <si>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</si>
  <si>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</si>
  <si>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</si>
  <si>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</si>
  <si>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</si>
  <si>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</si>
  <si>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</si>
  <si>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</si>
  <si>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</si>
  <si>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</si>
  <si>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</si>
  <si>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</si>
  <si>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</si>
  <si>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</si>
  <si>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</si>
  <si>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</si>
  <si>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</si>
  <si>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</si>
  <si>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</si>
  <si>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</si>
  <si>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</si>
  <si>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</si>
  <si>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</si>
  <si>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</si>
  <si>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</si>
  <si>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</si>
  <si>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</si>
  <si>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</si>
  <si>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</si>
  <si>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</si>
  <si>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</si>
  <si>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</si>
  <si>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</si>
  <si>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</si>
  <si>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</si>
  <si>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</si>
  <si>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</si>
  <si>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</si>
  <si>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</si>
  <si>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</si>
  <si>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</si>
  <si>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</si>
  <si>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</si>
  <si>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</si>
  <si>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</si>
  <si>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</si>
  <si>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</si>
  <si>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</si>
  <si>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</si>
  <si>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</si>
  <si>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</si>
  <si>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</si>
  <si>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</si>
  <si>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</si>
  <si>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</si>
  <si>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</si>
  <si>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</si>
  <si>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</si>
  <si>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</si>
  <si>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</si>
  <si>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</si>
  <si>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</si>
  <si>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</si>
  <si>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</si>
  <si>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</si>
  <si>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</si>
  <si>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</si>
  <si>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</si>
  <si>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</si>
  <si>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</si>
  <si>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</si>
  <si>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</si>
  <si>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</si>
  <si>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</si>
  <si>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</si>
  <si>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</si>
  <si>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</si>
  <si>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</si>
  <si>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</si>
  <si>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</si>
  <si>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</si>
  <si>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</si>
  <si>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</si>
  <si>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</si>
  <si>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</si>
  <si>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</si>
  <si>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</si>
  <si>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</si>
  <si>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</si>
  <si>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</si>
  <si>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</si>
  <si>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</si>
  <si>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</si>
  <si>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</si>
  <si>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</si>
  <si>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</si>
  <si>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</si>
  <si>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</si>
  <si>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</si>
  <si>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</si>
  <si>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</si>
  <si>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</si>
  <si>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</si>
  <si>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</si>
  <si>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</si>
  <si>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</si>
  <si>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</si>
  <si>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</si>
  <si>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</si>
  <si>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</si>
  <si>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</si>
  <si>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</si>
  <si>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</si>
  <si>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</si>
  <si>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</si>
  <si>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</si>
  <si>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</si>
  <si>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</si>
  <si>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</si>
  <si>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</si>
  <si>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</si>
  <si>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</si>
  <si>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</si>
  <si>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</si>
  <si>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</si>
  <si>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</si>
  <si>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</si>
  <si>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</si>
  <si>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</si>
  <si>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</si>
  <si>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</si>
  <si>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</si>
  <si>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</si>
  <si>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</si>
  <si>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</si>
  <si>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</si>
  <si>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</si>
  <si>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</si>
  <si>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</si>
  <si>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</si>
  <si>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</si>
  <si>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</si>
  <si>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</si>
  <si>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</si>
  <si>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</si>
  <si>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</si>
  <si>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</si>
  <si>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</si>
  <si>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</si>
  <si>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</si>
  <si>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</si>
  <si>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</si>
  <si>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</si>
  <si>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</si>
  <si>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</si>
  <si>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</si>
  <si>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</si>
  <si>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</si>
  <si>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</si>
  <si>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</si>
  <si>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</si>
  <si>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</si>
  <si>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</si>
  <si>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</si>
  <si>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</si>
  <si>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</si>
  <si>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</si>
  <si>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</si>
  <si>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</si>
  <si>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</si>
  <si>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</si>
  <si>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</si>
  <si>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</si>
  <si>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</si>
  <si>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</si>
  <si>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</si>
  <si>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</si>
  <si>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</si>
  <si>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</si>
  <si>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</si>
  <si>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</si>
  <si>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</si>
  <si>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</si>
  <si>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</si>
  <si>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</si>
  <si>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</si>
  <si>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</si>
  <si>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</si>
  <si>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</si>
  <si>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</si>
  <si>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</si>
  <si>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</si>
  <si>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</si>
  <si>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</si>
  <si>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</si>
  <si>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</si>
  <si>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</si>
  <si>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</si>
  <si>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</si>
  <si>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</si>
  <si>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</si>
  <si>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</si>
  <si>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</si>
  <si>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</si>
  <si>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</si>
  <si>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</si>
  <si>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</si>
  <si>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</si>
  <si>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</si>
  <si>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</si>
  <si>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</si>
  <si>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</si>
  <si>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</si>
  <si>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</si>
  <si>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</si>
  <si>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</si>
  <si>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</si>
  <si>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</si>
  <si>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</si>
  <si>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</si>
  <si>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</si>
  <si>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</si>
  <si>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</si>
  <si>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</si>
  <si>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</si>
  <si>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</si>
  <si>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</si>
  <si>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</si>
  <si>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</si>
  <si>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</si>
  <si>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</si>
  <si>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</si>
  <si>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</si>
  <si>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</si>
  <si>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</si>
  <si>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</si>
  <si>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</si>
  <si>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</si>
  <si>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</si>
  <si>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</si>
  <si>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</si>
  <si>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</si>
  <si>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</si>
  <si>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</si>
  <si>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</si>
  <si>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</si>
  <si>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</si>
  <si>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</si>
  <si>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</si>
  <si>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</si>
  <si>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</si>
  <si>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</si>
  <si>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</si>
  <si>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</si>
  <si>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</si>
  <si>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</si>
  <si>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</si>
  <si>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</si>
  <si>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</si>
  <si>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</si>
  <si>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</si>
  <si>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</si>
  <si>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</si>
  <si>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</si>
  <si>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</si>
  <si>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</si>
  <si>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</si>
  <si>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</si>
  <si>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</si>
  <si>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</si>
  <si>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</si>
  <si>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</si>
  <si>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</si>
  <si>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</si>
  <si>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</si>
  <si>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</si>
  <si>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</si>
  <si>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</si>
  <si>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</si>
  <si>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</si>
  <si>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</si>
  <si>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</si>
  <si>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</si>
  <si>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</si>
  <si>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</si>
  <si>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</si>
  <si>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</si>
  <si>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</si>
  <si>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</si>
  <si>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</si>
  <si>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</si>
  <si>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</si>
  <si>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</si>
  <si>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</si>
  <si>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</si>
  <si>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</si>
  <si>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</si>
  <si>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</si>
  <si>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</si>
  <si>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</si>
  <si>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</si>
  <si>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</si>
  <si>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</si>
  <si>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</si>
  <si>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</si>
  <si>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</si>
  <si>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</si>
  <si>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</si>
  <si>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</si>
  <si>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</si>
  <si>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</si>
  <si>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</si>
  <si>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</si>
  <si>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</si>
  <si>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</si>
  <si>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</si>
  <si>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</si>
  <si>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</si>
  <si>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</si>
  <si>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</si>
  <si>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</si>
  <si>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</si>
  <si>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</si>
  <si>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</si>
  <si>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</si>
  <si>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</si>
  <si>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</si>
  <si>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</si>
  <si>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</si>
  <si>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</si>
  <si>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</si>
  <si>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</si>
  <si>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</si>
  <si>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</si>
  <si>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</si>
  <si>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</si>
  <si>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</si>
  <si>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</si>
  <si>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</si>
  <si>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</si>
  <si>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</si>
  <si>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</si>
  <si>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</si>
  <si>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</si>
  <si>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</si>
  <si>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</si>
  <si>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</si>
  <si>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</si>
  <si>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</si>
  <si>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</si>
  <si>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</si>
  <si>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</si>
  <si>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</si>
  <si>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</si>
  <si>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</si>
  <si>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</si>
  <si>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</si>
  <si>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</si>
  <si>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</si>
  <si>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</si>
  <si>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</si>
  <si>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</si>
  <si>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</si>
  <si>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</si>
  <si>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</si>
  <si>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</si>
  <si>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</si>
  <si>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</si>
  <si>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</si>
  <si>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</si>
  <si>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</si>
  <si>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</si>
  <si>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</si>
  <si>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</si>
  <si>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</si>
  <si>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</si>
  <si>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</si>
  <si>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</si>
  <si>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</si>
  <si>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</si>
  <si>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</si>
  <si>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</si>
  <si>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</si>
  <si>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</si>
  <si>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</si>
  <si>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</si>
  <si>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</si>
  <si>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</si>
  <si>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</si>
  <si>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</si>
  <si>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</si>
  <si>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</si>
  <si>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</si>
  <si>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</si>
  <si>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</si>
  <si>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</si>
  <si>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</si>
  <si>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</si>
  <si>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</si>
  <si>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</si>
  <si>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</si>
  <si>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</si>
  <si>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</si>
  <si>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</si>
  <si>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</si>
  <si>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</si>
  <si>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</si>
  <si>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</si>
  <si>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</si>
  <si>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</si>
  <si>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</si>
  <si>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</si>
  <si>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</si>
  <si>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</si>
  <si>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</si>
  <si>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</si>
  <si>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</si>
  <si>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</si>
  <si>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</si>
  <si>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</si>
  <si>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</si>
  <si>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</si>
  <si>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</si>
  <si>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</si>
  <si>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</si>
  <si>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</si>
  <si>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</si>
  <si>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</si>
  <si>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</si>
  <si>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</si>
  <si>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</si>
  <si>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</si>
  <si>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</si>
  <si>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</si>
  <si>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</si>
  <si>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</si>
  <si>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</si>
  <si>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</si>
  <si>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</si>
  <si>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</si>
  <si>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</si>
  <si>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</si>
  <si>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</si>
  <si>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</si>
  <si>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</si>
  <si>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</si>
  <si>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</si>
  <si>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</si>
  <si>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</si>
  <si>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</si>
  <si>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</si>
  <si>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</si>
  <si>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</si>
  <si>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</si>
  <si>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</si>
  <si>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</si>
  <si>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</si>
  <si>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</si>
  <si>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</si>
  <si>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</si>
  <si>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</si>
  <si>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</si>
  <si>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</si>
  <si>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</si>
  <si>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</si>
  <si>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</si>
  <si>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</si>
  <si>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</si>
  <si>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</si>
  <si>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</si>
  <si>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</si>
  <si>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</si>
  <si>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</si>
  <si>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</si>
  <si>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</si>
  <si>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</si>
  <si>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</si>
  <si>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</si>
  <si>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</si>
  <si>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</si>
  <si>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</si>
  <si>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</si>
  <si>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</si>
  <si>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</si>
  <si>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</si>
  <si>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</si>
  <si>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</si>
  <si>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</si>
  <si>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</si>
  <si>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</si>
  <si>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</si>
  <si>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</si>
  <si>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</si>
  <si>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</si>
  <si>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</si>
  <si>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</si>
  <si>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</si>
  <si>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</si>
  <si>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</si>
  <si>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</si>
  <si>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</si>
  <si>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</si>
  <si>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</si>
  <si>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</si>
  <si>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</si>
  <si>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</si>
  <si>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</si>
  <si>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</si>
  <si>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</si>
  <si>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</si>
  <si>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</si>
  <si>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</si>
  <si>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</si>
  <si>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</si>
  <si>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</si>
  <si>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</si>
  <si>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</si>
  <si>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</si>
  <si>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</si>
  <si>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</si>
  <si>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</si>
  <si>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</si>
  <si>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</si>
  <si>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</si>
  <si>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</si>
  <si>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</si>
  <si>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</si>
  <si>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</si>
  <si>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</si>
  <si>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</si>
  <si>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</si>
  <si>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</si>
  <si>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</si>
  <si>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</si>
  <si>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</si>
  <si>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</si>
  <si>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</si>
  <si>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</si>
  <si>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</si>
  <si>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</si>
  <si>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</si>
  <si>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</si>
  <si>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</si>
  <si>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</si>
  <si>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</si>
  <si>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</si>
  <si>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</si>
  <si>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</si>
  <si>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</si>
  <si>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</si>
  <si>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</si>
  <si>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</si>
  <si>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</si>
  <si>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</si>
  <si>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</si>
  <si>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</si>
  <si>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</si>
  <si>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</si>
  <si>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</si>
  <si>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</si>
  <si>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</si>
  <si>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</si>
  <si>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</si>
  <si>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</si>
  <si>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</si>
  <si>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</si>
  <si>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</si>
  <si>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</si>
  <si>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</si>
  <si>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</si>
  <si>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</si>
  <si>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</si>
  <si>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</si>
  <si>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</si>
  <si>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</si>
  <si>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</si>
  <si>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</si>
  <si>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</si>
  <si>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</si>
  <si>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</si>
  <si>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</si>
  <si>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</si>
  <si>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</si>
  <si>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</si>
  <si>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</si>
  <si>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</si>
  <si>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</si>
  <si>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</si>
  <si>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</si>
  <si>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</si>
  <si>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</si>
  <si>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</si>
  <si>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</si>
  <si>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</si>
  <si>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</si>
  <si>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</si>
  <si>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</si>
  <si>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</si>
  <si>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</si>
  <si>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</si>
  <si>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</si>
  <si>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</si>
  <si>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</si>
  <si>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</si>
  <si>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</si>
  <si>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</si>
  <si>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</si>
  <si>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</si>
  <si>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</si>
  <si>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</si>
  <si>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</si>
  <si>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</si>
  <si>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</si>
  <si>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</si>
  <si>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</si>
  <si>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</si>
  <si>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</si>
  <si>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</si>
  <si>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</si>
  <si>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</si>
  <si>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</si>
  <si>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</si>
  <si>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</si>
  <si>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</si>
  <si>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</si>
  <si>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</si>
  <si>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</si>
  <si>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</si>
  <si>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</si>
  <si>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</si>
  <si>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</si>
  <si>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</si>
  <si>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</si>
  <si>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</si>
  <si>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</si>
  <si>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</si>
  <si>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</si>
  <si>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</si>
  <si>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</si>
  <si>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</si>
  <si>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</si>
  <si>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</si>
  <si>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</si>
  <si>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</si>
  <si>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</si>
  <si>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</si>
  <si>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</si>
  <si>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</si>
  <si>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</si>
  <si>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</si>
  <si>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</si>
  <si>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</si>
  <si>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</si>
  <si>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</si>
  <si>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</si>
  <si>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</si>
  <si>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</si>
  <si>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</si>
  <si>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</si>
  <si>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</si>
  <si>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</si>
  <si>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</si>
  <si>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</si>
  <si>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</si>
  <si>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</si>
  <si>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</si>
  <si>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</si>
  <si>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</si>
  <si>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</si>
  <si>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</si>
  <si>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</si>
  <si>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</si>
  <si>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</si>
  <si>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</si>
  <si>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</si>
  <si>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</si>
  <si>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</si>
  <si>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</si>
  <si>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</si>
  <si>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</si>
  <si>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</si>
  <si>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</si>
  <si>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</si>
  <si>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</si>
  <si>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</si>
  <si>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</si>
  <si>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</si>
  <si>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</si>
  <si>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</si>
  <si>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</si>
  <si>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</si>
  <si>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</si>
  <si>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</si>
  <si>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</si>
  <si>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</si>
  <si>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</si>
  <si>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</si>
  <si>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</si>
  <si>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</si>
  <si>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</si>
  <si>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</si>
  <si>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</si>
  <si>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</si>
  <si>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</si>
  <si>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</si>
  <si>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</si>
  <si>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</si>
  <si>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</si>
  <si>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</si>
  <si>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</si>
  <si>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</si>
  <si>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</si>
  <si>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</si>
  <si>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</si>
  <si>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</si>
  <si>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</si>
  <si>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</si>
  <si>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</si>
  <si>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</si>
  <si>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</si>
  <si>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</si>
  <si>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</si>
  <si>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</si>
  <si>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</si>
  <si>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</si>
  <si>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</si>
  <si>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</si>
  <si>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</si>
  <si>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</si>
  <si>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</si>
  <si>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</si>
  <si>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</si>
  <si>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</si>
  <si>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</si>
  <si>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</si>
  <si>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</si>
  <si>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</si>
  <si>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</si>
  <si>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</si>
  <si>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</si>
  <si>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</si>
  <si>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</si>
  <si>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</si>
  <si>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</si>
  <si>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</si>
  <si>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</si>
  <si>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</si>
  <si>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</si>
  <si>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</si>
  <si>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</si>
  <si>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</si>
  <si>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</si>
  <si>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</si>
  <si>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</si>
  <si>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</si>
  <si>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</si>
  <si>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</si>
  <si>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</si>
  <si>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</si>
  <si>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</si>
  <si>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</si>
  <si>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</si>
  <si>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</si>
  <si>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</si>
  <si>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</si>
  <si>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</si>
  <si>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</si>
  <si>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</si>
  <si>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</si>
  <si>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</si>
  <si>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</si>
  <si>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</si>
  <si>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</si>
  <si>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</si>
  <si>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</si>
  <si>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</si>
  <si>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</si>
  <si>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</si>
  <si>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</si>
  <si>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</si>
  <si>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</si>
  <si>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</si>
  <si>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</si>
  <si>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</si>
  <si>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</si>
  <si>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</si>
  <si>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</si>
  <si>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</si>
  <si>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</si>
  <si>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</si>
  <si>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</si>
  <si>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</si>
  <si>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</si>
  <si>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</si>
  <si>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</si>
  <si>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</si>
  <si>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</si>
  <si>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</si>
  <si>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</si>
  <si>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</si>
  <si>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</si>
  <si>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</si>
  <si>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</si>
  <si>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</si>
  <si>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</si>
  <si>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</si>
  <si>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</si>
  <si>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</si>
  <si>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</si>
  <si>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</si>
  <si>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</si>
  <si>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</si>
  <si>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</si>
  <si>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</si>
  <si>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</si>
  <si>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</si>
  <si>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</si>
  <si>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</si>
  <si>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</si>
  <si>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</si>
  <si>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</si>
  <si>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</si>
  <si>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</si>
  <si>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</si>
  <si>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</si>
  <si>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</si>
  <si>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</si>
  <si>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</si>
  <si>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</si>
  <si>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</si>
  <si>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</si>
  <si>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</si>
  <si>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</si>
  <si>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</si>
  <si>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</si>
  <si>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</si>
  <si>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</si>
  <si>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</si>
  <si>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</si>
  <si>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</si>
  <si>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</si>
  <si>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</si>
  <si>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</si>
  <si>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</si>
  <si>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</si>
  <si>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</si>
  <si>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</si>
  <si>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</si>
  <si>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</si>
  <si>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</si>
  <si>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</si>
  <si>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</si>
  <si>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</si>
  <si>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</si>
  <si>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</si>
  <si>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</si>
  <si>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</si>
  <si>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</si>
  <si>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</si>
  <si>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</si>
  <si>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</si>
  <si>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</si>
  <si>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</si>
  <si>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</si>
  <si>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</si>
  <si>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</si>
  <si>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</si>
  <si>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</si>
  <si>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</si>
  <si>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</si>
  <si>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</si>
  <si>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</si>
  <si>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</si>
  <si>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</si>
  <si>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</si>
  <si>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</si>
  <si>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</si>
  <si>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</si>
  <si>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</si>
  <si>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</si>
  <si>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</si>
  <si>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</si>
  <si>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</si>
  <si>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</si>
  <si>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</si>
  <si>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</si>
  <si>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</si>
  <si>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</si>
  <si>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</si>
  <si>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</si>
  <si>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</si>
  <si>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</si>
  <si>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</si>
  <si>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</si>
  <si>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</si>
  <si>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</si>
  <si>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</si>
  <si>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</si>
  <si>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</si>
  <si>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</si>
  <si>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</si>
  <si>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</si>
  <si>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</si>
  <si>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</si>
  <si>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</si>
  <si>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</si>
  <si>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</si>
  <si>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</si>
  <si>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</si>
  <si>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</si>
  <si>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</si>
  <si>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</si>
  <si>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</si>
  <si>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</si>
  <si>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</si>
  <si>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</si>
  <si>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</si>
  <si>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</si>
  <si>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</si>
  <si>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</si>
  <si>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</si>
  <si>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</si>
  <si>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</si>
  <si>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</si>
  <si>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</si>
  <si>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</si>
  <si>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</si>
  <si>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</si>
  <si>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</si>
  <si>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</si>
  <si>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</si>
  <si>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</si>
  <si>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</si>
  <si>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</si>
  <si>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</si>
  <si>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</si>
  <si>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</si>
  <si>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</si>
  <si>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</si>
  <si>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</si>
  <si>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</si>
  <si>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</si>
  <si>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</si>
  <si>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</si>
  <si>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</si>
  <si>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</si>
  <si>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</si>
  <si>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</si>
  <si>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</si>
  <si>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</si>
  <si>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</si>
  <si>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</si>
  <si>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</si>
  <si>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</si>
  <si>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</si>
  <si>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</si>
  <si>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</si>
  <si>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</si>
  <si>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</si>
  <si>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</si>
  <si>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</si>
  <si>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</si>
  <si>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</si>
  <si>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</si>
  <si>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</si>
  <si>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</si>
  <si>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</si>
  <si>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</si>
  <si>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</si>
  <si>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</si>
  <si>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</si>
  <si>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</si>
  <si>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</si>
  <si>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</si>
  <si>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</si>
  <si>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</si>
  <si>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</si>
  <si>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</si>
  <si>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</si>
  <si>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</si>
  <si>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</si>
  <si>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</si>
  <si>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</si>
  <si>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</si>
  <si>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</si>
  <si>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</si>
  <si>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</si>
  <si>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</si>
  <si>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</si>
  <si>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</si>
  <si>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</si>
  <si>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</si>
  <si>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</si>
  <si>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</si>
  <si>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</si>
  <si>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</si>
  <si>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</si>
  <si>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</si>
  <si>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</si>
  <si>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</si>
  <si>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</si>
  <si>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</si>
  <si>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</si>
  <si>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</si>
  <si>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</si>
  <si>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</si>
  <si>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</si>
  <si>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</si>
  <si>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</si>
  <si>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</si>
  <si>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</si>
  <si>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</si>
  <si>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</si>
  <si>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</si>
  <si>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</si>
  <si>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</si>
  <si>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</si>
  <si>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</si>
  <si>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</si>
  <si>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</si>
  <si>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</si>
  <si>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</si>
  <si>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</si>
  <si>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</si>
  <si>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</si>
  <si>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</si>
  <si>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</si>
  <si>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</si>
  <si>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</si>
  <si>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</si>
  <si>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</si>
  <si>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</si>
  <si>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</si>
  <si>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</si>
  <si>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</si>
  <si>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</si>
  <si>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</si>
  <si>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</si>
  <si>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</si>
  <si>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</si>
  <si>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</si>
  <si>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</si>
  <si>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</si>
  <si>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</si>
  <si>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</si>
  <si>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</si>
  <si>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</si>
  <si>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</si>
  <si>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</si>
  <si>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</si>
  <si>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</si>
  <si>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</si>
  <si>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</si>
  <si>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</si>
  <si>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</si>
  <si>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</si>
  <si>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</si>
  <si>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</si>
  <si>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</si>
  <si>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</si>
  <si>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</si>
  <si>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</si>
  <si>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</si>
  <si>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</si>
  <si>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</si>
  <si>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</si>
  <si>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</si>
  <si>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</si>
  <si>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</si>
  <si>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</si>
  <si>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</si>
  <si>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</si>
  <si>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</si>
  <si>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</si>
  <si>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</si>
  <si>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</si>
  <si>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</si>
  <si>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</si>
  <si>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</si>
  <si>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</si>
  <si>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</si>
  <si>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</si>
  <si>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</si>
  <si>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</si>
  <si>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</si>
  <si>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</si>
  <si>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</si>
  <si>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</si>
  <si>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</si>
  <si>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</si>
  <si>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</si>
  <si>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</si>
  <si>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</si>
  <si>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</si>
  <si>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</si>
  <si>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</si>
  <si>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</si>
  <si>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</si>
  <si>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</si>
  <si>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</si>
  <si>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</si>
  <si>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</si>
  <si>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</si>
  <si>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</si>
  <si>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</si>
  <si>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</si>
  <si>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</si>
  <si>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</si>
  <si>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</si>
  <si>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</si>
  <si>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</si>
  <si>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</si>
  <si>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</si>
  <si>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</si>
  <si>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</si>
  <si>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</si>
  <si>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</si>
  <si>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</si>
  <si>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</si>
  <si>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</si>
  <si>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</si>
  <si>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</si>
  <si>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</si>
  <si>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</si>
  <si>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</si>
  <si>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</si>
  <si>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</si>
  <si>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</si>
  <si>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</si>
  <si>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</si>
  <si>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</si>
  <si>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</si>
  <si>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</si>
  <si>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</si>
  <si>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</si>
  <si>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</si>
  <si>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</si>
  <si>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</si>
  <si>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</si>
  <si>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</si>
  <si>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</si>
  <si>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</si>
  <si>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</si>
  <si>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</si>
  <si>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</si>
  <si>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</si>
  <si>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</si>
  <si>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</si>
  <si>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</si>
  <si>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</si>
  <si>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</si>
  <si>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</si>
  <si>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</si>
  <si>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</si>
  <si>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</si>
  <si>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</si>
  <si>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</si>
  <si>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</si>
  <si>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</si>
  <si>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</si>
  <si>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</si>
  <si>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</si>
  <si>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</si>
  <si>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</si>
  <si>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</si>
  <si>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</si>
  <si>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</si>
  <si>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</si>
  <si>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</si>
  <si>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</si>
  <si>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</si>
  <si>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</si>
  <si>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</si>
  <si>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</si>
  <si>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</si>
  <si>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</si>
  <si>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</si>
  <si>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</si>
  <si>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</si>
  <si>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</si>
  <si>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</si>
  <si>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</si>
  <si>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</si>
  <si>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</si>
  <si>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</si>
  <si>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</si>
  <si>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</si>
  <si>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</si>
  <si>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</si>
  <si>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</si>
  <si>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</si>
  <si>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</si>
  <si>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</si>
  <si>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</si>
  <si>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</si>
  <si>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</si>
  <si>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</si>
  <si>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</si>
  <si>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</si>
  <si>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</si>
  <si>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</si>
  <si>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</si>
  <si>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</si>
  <si>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</si>
  <si>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</si>
  <si>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</si>
  <si>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</si>
  <si>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</si>
  <si>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</si>
  <si>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</si>
  <si>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</si>
  <si>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</si>
  <si>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</si>
  <si>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</si>
  <si>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</si>
  <si>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</si>
  <si>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</si>
  <si>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</si>
  <si>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</si>
  <si>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</si>
  <si>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</si>
  <si>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</si>
  <si>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</si>
  <si>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</si>
  <si>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</si>
  <si>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</si>
  <si>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</si>
  <si>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</si>
  <si>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</si>
  <si>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</si>
  <si>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</si>
  <si>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</si>
  <si>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</si>
  <si>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</si>
  <si>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</si>
  <si>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</si>
  <si>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</si>
  <si>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</si>
  <si>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</si>
  <si>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</si>
  <si>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</si>
  <si>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</si>
  <si>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</si>
  <si>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</si>
  <si>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</si>
  <si>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</si>
  <si>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</si>
  <si>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</si>
  <si>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</si>
  <si>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</si>
  <si>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</si>
  <si>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</si>
  <si>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</si>
  <si>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</si>
  <si>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</si>
  <si>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</si>
  <si>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</si>
  <si>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</si>
  <si>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</si>
  <si>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</si>
  <si>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</si>
  <si>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</si>
  <si>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</si>
  <si>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</si>
  <si>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</si>
  <si>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</si>
  <si>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</si>
  <si>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</si>
  <si>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</si>
  <si>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</si>
  <si>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</si>
  <si>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</si>
  <si>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</si>
  <si>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</si>
  <si>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</si>
  <si>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</si>
  <si>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</si>
  <si>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</si>
  <si>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</si>
  <si>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</si>
  <si>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</si>
  <si>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</si>
  <si>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</si>
  <si>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</si>
  <si>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</si>
  <si>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</si>
  <si>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</si>
  <si>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</si>
  <si>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</si>
  <si>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</si>
  <si>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</si>
  <si>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</si>
  <si>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</si>
  <si>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</si>
  <si>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</si>
  <si>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</si>
  <si>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</si>
  <si>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</si>
  <si>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</si>
  <si>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</si>
  <si>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</si>
  <si>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</si>
  <si>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</si>
  <si>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</si>
  <si>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</si>
  <si>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</si>
  <si>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</si>
  <si>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</si>
  <si>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</si>
  <si>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</si>
  <si>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</si>
  <si>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</si>
  <si>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</si>
  <si>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</si>
  <si>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</si>
  <si>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</si>
  <si>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</si>
  <si>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</si>
  <si>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</si>
  <si>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</si>
  <si>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</si>
  <si>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</si>
  <si>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</si>
  <si>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</si>
  <si>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</si>
  <si>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</si>
  <si>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</si>
  <si>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</si>
  <si>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</si>
  <si>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</si>
  <si>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</si>
  <si>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</si>
  <si>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</si>
  <si>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</si>
  <si>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</si>
  <si>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</si>
  <si>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</si>
  <si>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</si>
  <si>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</si>
  <si>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</si>
  <si>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</si>
  <si>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</si>
  <si>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</si>
  <si>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</si>
  <si>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</si>
  <si>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</si>
  <si>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</si>
  <si>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</si>
  <si>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</si>
  <si>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</si>
  <si>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</si>
  <si>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</si>
  <si>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</si>
  <si>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</si>
  <si>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</si>
  <si>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</si>
  <si>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</si>
  <si>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</si>
  <si>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</si>
  <si>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</si>
  <si>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</si>
  <si>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</si>
  <si>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</si>
  <si>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</si>
  <si>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</si>
  <si>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</si>
  <si>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</si>
  <si>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</si>
  <si>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</si>
  <si>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</si>
  <si>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</si>
  <si>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</si>
  <si>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</si>
  <si>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</si>
  <si>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</si>
  <si>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</si>
  <si>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</si>
  <si>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</si>
  <si>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</si>
  <si>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</si>
  <si>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</si>
  <si>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</si>
  <si>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</si>
  <si>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</si>
  <si>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</si>
  <si>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</si>
  <si>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</si>
  <si>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</si>
  <si>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</si>
  <si>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</si>
  <si>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</si>
  <si>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</si>
  <si>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</si>
  <si>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</si>
  <si>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</si>
  <si>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</si>
  <si>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</si>
  <si>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</si>
  <si>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</si>
  <si>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</si>
  <si>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</si>
  <si>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</si>
  <si>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</si>
  <si>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</si>
  <si>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</si>
  <si>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</si>
  <si>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</si>
  <si>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</si>
  <si>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</si>
  <si>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</si>
  <si>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</si>
  <si>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</si>
  <si>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</si>
  <si>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</si>
  <si>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</si>
  <si>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</si>
  <si>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</si>
  <si>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</si>
  <si>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</si>
  <si>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</si>
  <si>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</si>
  <si>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</si>
  <si>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</si>
  <si>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</si>
  <si>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</si>
  <si>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</si>
  <si>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</si>
  <si>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</si>
  <si>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</si>
  <si>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</si>
  <si>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</si>
  <si>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</si>
  <si>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</si>
  <si>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</si>
  <si>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</si>
  <si>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</si>
  <si>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</si>
  <si>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</si>
  <si>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</si>
  <si>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</si>
  <si>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</si>
  <si>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</si>
  <si>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</si>
  <si>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</si>
  <si>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</si>
  <si>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</si>
  <si>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</si>
  <si>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</si>
  <si>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</si>
  <si>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</si>
  <si>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</si>
  <si>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</si>
  <si>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</si>
  <si>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</si>
  <si>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</si>
  <si>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</si>
  <si>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</si>
  <si>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</si>
  <si>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</si>
  <si>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</si>
  <si>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</si>
  <si>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</si>
  <si>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</si>
  <si>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</si>
  <si>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</si>
  <si>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</si>
  <si>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</si>
  <si>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</si>
  <si>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</si>
  <si>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</si>
  <si>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</si>
  <si>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</si>
  <si>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</si>
  <si>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</si>
  <si>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</si>
  <si>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</si>
  <si>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</si>
  <si>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</si>
  <si>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</si>
  <si>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</si>
  <si>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</si>
  <si>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</si>
  <si>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</si>
  <si>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</si>
  <si>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</si>
  <si>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</si>
  <si>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</si>
  <si>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</si>
  <si>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</si>
  <si>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</si>
  <si>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</si>
  <si>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</si>
  <si>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</si>
  <si>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</si>
  <si>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</si>
  <si>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</si>
  <si>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</si>
  <si>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</si>
  <si>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</si>
  <si>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</si>
  <si>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</si>
  <si>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</si>
  <si>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</si>
  <si>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</si>
  <si>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</si>
  <si>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</si>
  <si>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</si>
  <si>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</si>
  <si>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</si>
  <si>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</si>
  <si>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</si>
  <si>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</si>
  <si>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</si>
  <si>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</si>
  <si>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</si>
  <si>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</si>
  <si>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</si>
  <si>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</si>
  <si>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</si>
  <si>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</si>
  <si>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</si>
  <si>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</si>
  <si>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</si>
  <si>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</si>
  <si>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</si>
  <si>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</si>
  <si>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</si>
  <si>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</si>
  <si>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</si>
  <si>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</si>
  <si>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</si>
  <si>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</si>
  <si>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</si>
  <si>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</si>
  <si>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</si>
  <si>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</si>
  <si>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</si>
  <si>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</si>
  <si>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</si>
  <si>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</si>
  <si>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</si>
  <si>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</si>
  <si>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</si>
  <si>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</si>
  <si>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</si>
  <si>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</si>
  <si>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</si>
  <si>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</si>
  <si>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</si>
  <si>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</si>
  <si>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</si>
  <si>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</si>
  <si>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</si>
  <si>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</si>
  <si>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</si>
  <si>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</si>
  <si>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</si>
  <si>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</si>
  <si>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</si>
  <si>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</si>
  <si>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</si>
  <si>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</si>
  <si>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</si>
  <si>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</si>
  <si>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</si>
  <si>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</si>
  <si>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</si>
  <si>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</si>
  <si>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</si>
  <si>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</si>
  <si>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</si>
  <si>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</si>
  <si>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</si>
  <si>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</si>
  <si>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</si>
  <si>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</si>
  <si>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</si>
  <si>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</si>
  <si>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</si>
  <si>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</si>
  <si>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</si>
  <si>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</si>
  <si>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</si>
  <si>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</si>
  <si>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</si>
  <si>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</si>
  <si>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</si>
  <si>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</si>
  <si>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</si>
  <si>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</si>
  <si>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</si>
  <si>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</si>
  <si>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</si>
  <si>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</si>
  <si>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</si>
  <si>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</si>
  <si>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</si>
  <si>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</si>
  <si>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</si>
  <si>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</si>
  <si>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</si>
  <si>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</si>
  <si>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</si>
  <si>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</si>
  <si>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</si>
  <si>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</si>
  <si>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</si>
  <si>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</si>
  <si>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</si>
  <si>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</si>
  <si>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</si>
  <si>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</si>
  <si>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</si>
  <si>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</si>
  <si>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</si>
  <si>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</si>
  <si>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</si>
  <si>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</si>
  <si>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</si>
  <si>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</si>
  <si>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</si>
  <si>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</si>
  <si>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</si>
  <si>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</si>
  <si>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</si>
  <si>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</si>
  <si>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</si>
  <si>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</si>
  <si>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</si>
  <si>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</si>
  <si>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</si>
  <si>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</si>
  <si>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</si>
  <si>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</si>
  <si>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</si>
  <si>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</si>
  <si>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</si>
  <si>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</si>
  <si>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</si>
  <si>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</si>
  <si>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</si>
  <si>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</si>
  <si>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</si>
  <si>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</si>
  <si>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</si>
  <si>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</si>
  <si>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</si>
  <si>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</si>
  <si>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</si>
  <si>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</si>
  <si>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</si>
  <si>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</si>
  <si>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</si>
  <si>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</si>
  <si>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</si>
  <si>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</si>
  <si>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</si>
  <si>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</si>
  <si>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</si>
  <si>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</si>
  <si>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</si>
  <si>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</si>
  <si>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</si>
  <si>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</si>
  <si>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</si>
  <si>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</si>
  <si>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</si>
  <si>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</si>
  <si>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</si>
  <si>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</si>
  <si>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</si>
  <si>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</si>
  <si>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</si>
  <si>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</si>
  <si>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</si>
  <si>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</si>
  <si>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</si>
  <si>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</si>
  <si>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</si>
  <si>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</si>
  <si>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</si>
  <si>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</si>
  <si>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</si>
  <si>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</si>
  <si>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</si>
  <si>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</si>
  <si>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</si>
  <si>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</si>
  <si>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</si>
  <si>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</si>
  <si>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</si>
  <si>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</si>
  <si>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</si>
  <si>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</si>
  <si>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</si>
  <si>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</si>
  <si>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</si>
  <si>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</si>
  <si>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</si>
  <si>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</si>
  <si>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</si>
  <si>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</si>
  <si>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</si>
  <si>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</si>
  <si>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</si>
  <si>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</si>
  <si>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</si>
  <si>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</si>
  <si>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</si>
  <si>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</si>
  <si>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</si>
  <si>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</si>
  <si>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</si>
  <si>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</si>
  <si>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</si>
  <si>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</si>
  <si>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</si>
  <si>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</si>
  <si>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</si>
  <si>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</si>
  <si>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</si>
  <si>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</si>
  <si>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</si>
  <si>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</si>
  <si>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</si>
  <si>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</si>
  <si>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</si>
  <si>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</si>
  <si>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</si>
  <si>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</si>
  <si>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</si>
  <si>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</si>
  <si>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</si>
  <si>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</si>
  <si>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</si>
  <si>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</si>
  <si>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</si>
  <si>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</si>
  <si>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</si>
  <si>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</si>
  <si>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</si>
  <si>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</si>
  <si>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</si>
  <si>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</si>
  <si>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</si>
  <si>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</si>
  <si>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</si>
  <si>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</si>
  <si>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</si>
  <si>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</si>
  <si>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</si>
  <si>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</si>
  <si>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</si>
  <si>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</si>
  <si>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</si>
  <si>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</si>
  <si>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</si>
  <si>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</si>
  <si>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</si>
  <si>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</si>
  <si>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</si>
  <si>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</si>
  <si>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</si>
  <si>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</si>
  <si>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</si>
  <si>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</si>
  <si>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</si>
  <si>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</si>
  <si>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</si>
  <si>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</si>
  <si>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</si>
  <si>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</si>
  <si>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</si>
  <si>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</si>
  <si>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</si>
  <si>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</si>
  <si>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</si>
  <si>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</si>
  <si>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</si>
  <si>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</si>
  <si>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</si>
  <si>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</si>
  <si>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</si>
  <si>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</si>
  <si>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</si>
  <si>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</si>
  <si>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</si>
  <si>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</si>
  <si>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</si>
  <si>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</si>
  <si>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</si>
  <si>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</si>
  <si>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</si>
  <si>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</si>
  <si>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</si>
  <si>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</si>
  <si>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</si>
  <si>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</si>
  <si>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</si>
  <si>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</si>
  <si>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</si>
  <si>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</si>
  <si>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</si>
  <si>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</si>
  <si>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</si>
  <si>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</si>
  <si>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</si>
  <si>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</si>
  <si>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</si>
  <si>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</si>
  <si>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</si>
  <si>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</si>
  <si>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</si>
  <si>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</si>
  <si>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</si>
  <si>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</si>
  <si>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</si>
  <si>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</si>
  <si>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</si>
  <si>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</si>
  <si>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</si>
  <si>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</si>
  <si>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</si>
  <si>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</si>
  <si>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</si>
  <si>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</si>
  <si>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</si>
  <si>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</si>
  <si>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</si>
  <si>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</si>
  <si>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</si>
  <si>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</si>
  <si>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</si>
  <si>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</si>
  <si>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</si>
  <si>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</si>
  <si>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</si>
  <si>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</si>
  <si>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</si>
  <si>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</si>
  <si>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</si>
  <si>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</si>
  <si>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</si>
  <si>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</si>
  <si>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</si>
  <si>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</si>
  <si>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</si>
  <si>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</si>
  <si>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</si>
  <si>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</si>
  <si>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</si>
  <si>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</si>
  <si>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</si>
  <si>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</si>
  <si>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</si>
  <si>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</si>
  <si>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</si>
  <si>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</si>
  <si>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</si>
  <si>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</si>
  <si>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</si>
  <si>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</si>
  <si>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</si>
  <si>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</si>
  <si>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</si>
  <si>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</si>
  <si>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</si>
  <si>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</si>
  <si>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</si>
  <si>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</si>
  <si>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</si>
  <si>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</si>
  <si>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</si>
  <si>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</si>
  <si>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</si>
  <si>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</si>
  <si>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</si>
  <si>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</si>
  <si>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</si>
  <si>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</si>
  <si>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</si>
  <si>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</si>
  <si>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</si>
  <si>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</si>
  <si>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</si>
  <si>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</si>
  <si>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</si>
  <si>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</si>
  <si>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</si>
  <si>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</si>
  <si>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</si>
  <si>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</si>
  <si>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</si>
  <si>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</si>
  <si>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</si>
  <si>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</si>
  <si>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</si>
  <si>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</si>
  <si>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</si>
  <si>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</si>
  <si>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</si>
  <si>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</si>
  <si>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</si>
  <si>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</si>
  <si>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</si>
  <si>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</si>
  <si>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</si>
  <si>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</si>
  <si>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</si>
  <si>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</si>
  <si>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</si>
  <si>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</si>
  <si>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</si>
  <si>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</si>
  <si>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</si>
  <si>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</si>
  <si>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</si>
  <si>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</si>
  <si>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</si>
  <si>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</si>
  <si>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</si>
  <si>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</si>
  <si>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</si>
  <si>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</si>
  <si>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</si>
  <si>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</si>
  <si>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</si>
  <si>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</si>
  <si>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</si>
  <si>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</si>
  <si>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</si>
  <si>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</si>
  <si>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</si>
  <si>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</si>
  <si>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</si>
  <si>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</si>
  <si>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</si>
  <si>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</si>
  <si>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</si>
  <si>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</si>
  <si>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</si>
  <si>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</si>
  <si>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</si>
  <si>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</si>
  <si>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</si>
  <si>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</si>
  <si>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</si>
  <si>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</si>
  <si>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</si>
  <si>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</si>
  <si>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</si>
  <si>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</si>
  <si>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</si>
  <si>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</si>
  <si>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</si>
  <si>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</si>
  <si>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</si>
  <si>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</si>
  <si>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</si>
  <si>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</si>
  <si>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</si>
  <si>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</si>
  <si>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</si>
  <si>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</si>
  <si>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</si>
  <si>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</si>
  <si>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</si>
  <si>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</si>
  <si>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</si>
  <si>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</si>
  <si>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</si>
  <si>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</si>
  <si>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</si>
  <si>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</si>
  <si>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</si>
  <si>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</si>
  <si>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</si>
  <si>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</si>
  <si>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</si>
  <si>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</si>
  <si>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</si>
  <si>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</si>
  <si>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</si>
  <si>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</si>
  <si>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</si>
  <si>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</si>
  <si>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</si>
  <si>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</si>
  <si>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</si>
  <si>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</si>
  <si>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</si>
  <si>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</si>
  <si>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</si>
  <si>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</si>
  <si>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</si>
  <si>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</si>
  <si>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</si>
  <si>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</si>
  <si>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</si>
  <si>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</si>
  <si>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</si>
  <si>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</si>
  <si>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</si>
  <si>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</si>
  <si>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</si>
  <si>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</si>
  <si>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</si>
  <si>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</si>
  <si>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</si>
  <si>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</si>
  <si>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</si>
  <si>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</si>
  <si>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</si>
  <si>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</si>
  <si>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</si>
  <si>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</si>
  <si>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</si>
  <si>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</si>
  <si>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</si>
  <si>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</si>
  <si>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</si>
  <si>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</si>
  <si>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</si>
  <si>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</si>
  <si>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</si>
  <si>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</si>
  <si>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</si>
  <si>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</si>
  <si>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</si>
  <si>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</si>
  <si>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</si>
  <si>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</si>
  <si>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</si>
  <si>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</si>
  <si>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</si>
  <si>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</si>
  <si>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</si>
  <si>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</si>
  <si>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</si>
  <si>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</si>
  <si>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</si>
  <si>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</si>
  <si>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</si>
  <si>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</si>
  <si>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</si>
  <si>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</si>
  <si>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</si>
  <si>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</si>
  <si>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</si>
  <si>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</si>
  <si>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</si>
  <si>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</si>
  <si>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</si>
  <si>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</si>
  <si>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</si>
  <si>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</si>
  <si>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</si>
  <si>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</si>
  <si>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</si>
  <si>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</si>
  <si>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</si>
  <si>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</si>
  <si>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</si>
  <si>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</si>
  <si>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</si>
  <si>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</si>
  <si>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</si>
  <si>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</si>
  <si>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</si>
  <si>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</si>
  <si>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</si>
  <si>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</si>
  <si>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</si>
  <si>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</si>
  <si>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</si>
  <si>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</si>
  <si>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</si>
  <si>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</si>
  <si>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</si>
  <si>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</si>
  <si>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</si>
  <si>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</si>
  <si>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</si>
  <si>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</si>
  <si>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</si>
  <si>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</si>
  <si>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</si>
  <si>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</si>
  <si>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</si>
  <si>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</si>
  <si>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</si>
  <si>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</si>
  <si>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</si>
  <si>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</si>
  <si>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</si>
  <si>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</si>
  <si>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</si>
  <si>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</si>
  <si>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</si>
  <si>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</si>
  <si>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</si>
  <si>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</si>
  <si>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</si>
  <si>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</si>
  <si>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</si>
  <si>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</si>
  <si>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</si>
  <si>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</si>
  <si>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</si>
  <si>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</si>
  <si>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</si>
  <si>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</si>
  <si>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</si>
  <si>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</si>
  <si>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</si>
  <si>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</si>
  <si>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</si>
  <si>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</si>
  <si>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</si>
  <si>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</si>
  <si>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</si>
  <si>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</si>
  <si>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</si>
  <si>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</si>
  <si>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</si>
  <si>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</si>
  <si>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</si>
  <si>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</si>
  <si>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</si>
  <si>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</si>
  <si>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</si>
  <si>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</si>
  <si>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</si>
  <si>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</si>
  <si>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</si>
  <si>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</si>
  <si>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</si>
  <si>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</si>
  <si>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</si>
  <si>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</si>
  <si>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</si>
  <si>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</si>
  <si>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</si>
  <si>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</si>
  <si>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</si>
  <si>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</si>
  <si>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</si>
  <si>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</si>
  <si>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</si>
  <si>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</si>
  <si>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</si>
  <si>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</si>
  <si>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</si>
  <si>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</si>
  <si>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</si>
  <si>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</si>
  <si>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</si>
  <si>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</si>
  <si>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</si>
  <si>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</si>
  <si>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</si>
  <si>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</si>
  <si>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</si>
  <si>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</si>
  <si>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</si>
  <si>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</si>
  <si>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</si>
  <si>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</si>
  <si>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</si>
  <si>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</si>
  <si>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</si>
  <si>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</si>
  <si>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</si>
  <si>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</si>
  <si>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</si>
  <si>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</si>
  <si>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</si>
  <si>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</si>
  <si>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</si>
  <si>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</si>
  <si>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</si>
  <si>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</si>
  <si>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</si>
  <si>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</si>
  <si>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</si>
  <si>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</si>
  <si>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</si>
  <si>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</si>
  <si>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</si>
  <si>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</si>
  <si>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</si>
  <si>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</si>
  <si>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</si>
  <si>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</si>
  <si>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</si>
  <si>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</si>
  <si>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</si>
  <si>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</si>
  <si>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</si>
  <si>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</si>
  <si>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</si>
  <si>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</si>
  <si>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</si>
  <si>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</si>
  <si>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</si>
  <si>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</si>
  <si>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</si>
  <si>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</si>
  <si>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</si>
  <si>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</si>
  <si>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</si>
  <si>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</si>
  <si>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</si>
  <si>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</si>
  <si>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</si>
  <si>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</si>
  <si>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</si>
  <si>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</si>
  <si>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</si>
  <si>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</si>
  <si>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</si>
  <si>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</si>
  <si>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</si>
  <si>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</si>
  <si>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</si>
  <si>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</si>
  <si>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</si>
  <si>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</si>
  <si>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</si>
  <si>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</si>
  <si>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</si>
  <si>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</si>
  <si>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</si>
  <si>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</si>
  <si>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</si>
  <si>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</si>
  <si>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</si>
  <si>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</si>
  <si>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</si>
  <si>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</si>
  <si>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</si>
  <si>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</si>
  <si>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</si>
  <si>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</si>
  <si>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</si>
  <si>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</si>
  <si>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</si>
  <si>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</si>
  <si>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</si>
  <si>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</si>
  <si>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</si>
  <si>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</si>
  <si>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</si>
  <si>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</si>
  <si>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</si>
  <si>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</si>
  <si>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</si>
  <si>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</si>
  <si>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</si>
  <si>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</si>
  <si>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</si>
  <si>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</si>
  <si>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</si>
  <si>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</si>
  <si>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</si>
  <si>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</si>
  <si>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</si>
  <si>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</si>
  <si>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</si>
  <si>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</si>
  <si>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</si>
  <si>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</si>
  <si>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</si>
  <si>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</si>
  <si>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</si>
  <si>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</si>
  <si>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</si>
  <si>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</si>
  <si>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</si>
  <si>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</si>
  <si>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</si>
  <si>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</si>
  <si>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</si>
  <si>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</si>
  <si>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</si>
  <si>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</si>
  <si>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</si>
  <si>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</si>
  <si>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</si>
  <si>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</si>
  <si>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</si>
  <si>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</si>
  <si>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</si>
  <si>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</si>
  <si>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</si>
  <si>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</si>
  <si>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</si>
  <si>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</si>
  <si>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</si>
  <si>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</si>
  <si>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</si>
  <si>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</si>
  <si>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</si>
  <si>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</si>
  <si>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</si>
  <si>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</si>
  <si>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</si>
  <si>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</si>
  <si>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</si>
  <si>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</si>
  <si>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</si>
  <si>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</si>
  <si>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</si>
  <si>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</si>
  <si>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</si>
  <si>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</si>
  <si>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</si>
  <si>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</si>
  <si>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</si>
  <si>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</si>
  <si>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</si>
  <si>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</si>
  <si>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</si>
  <si>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</si>
  <si>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</si>
  <si>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</si>
  <si>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</si>
  <si>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</si>
  <si>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</si>
  <si>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</si>
  <si>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</si>
  <si>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</si>
  <si>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</si>
  <si>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</si>
  <si>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</si>
  <si>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</si>
  <si>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</si>
  <si>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</si>
  <si>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</si>
  <si>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</si>
  <si>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</si>
  <si>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</si>
  <si>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</si>
  <si>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</si>
  <si>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</si>
  <si>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</si>
  <si>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</si>
  <si>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</si>
  <si>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</si>
  <si>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</si>
  <si>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</si>
  <si>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</si>
  <si>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</si>
  <si>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</si>
  <si>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</si>
  <si>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</si>
  <si>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</si>
  <si>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</si>
  <si>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</si>
  <si>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</si>
  <si>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</si>
  <si>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</si>
  <si>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</si>
  <si>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</si>
  <si>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</si>
  <si>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</si>
  <si>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</si>
  <si>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</si>
  <si>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</si>
  <si>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</si>
  <si>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</si>
  <si>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</si>
  <si>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</si>
  <si>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</si>
  <si>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</si>
  <si>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</si>
  <si>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</si>
  <si>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</si>
  <si>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</si>
  <si>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</si>
  <si>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</si>
  <si>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</si>
  <si>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</si>
  <si>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</si>
  <si>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</si>
  <si>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</si>
  <si>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</si>
  <si>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</si>
  <si>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</si>
  <si>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</si>
  <si>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</si>
  <si>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</si>
  <si>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</si>
  <si>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</si>
  <si>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</si>
  <si>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</si>
  <si>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</si>
  <si>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</si>
  <si>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</si>
  <si>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</si>
  <si>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</si>
  <si>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</si>
  <si>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</si>
  <si>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</si>
  <si>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</si>
  <si>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</si>
  <si>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</si>
  <si>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</si>
  <si>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</si>
  <si>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</si>
  <si>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</si>
  <si>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</si>
  <si>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</si>
  <si>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</si>
  <si>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</si>
  <si>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</si>
  <si>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</si>
  <si>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</si>
  <si>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</si>
  <si>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</si>
  <si>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</si>
  <si>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</si>
  <si>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</si>
  <si>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</si>
  <si>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</si>
  <si>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</si>
  <si>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</si>
  <si>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</si>
  <si>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</si>
  <si>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</si>
  <si>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</si>
  <si>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</si>
  <si>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</si>
  <si>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</si>
  <si>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</si>
  <si>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</si>
  <si>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</si>
  <si>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</si>
  <si>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</si>
  <si>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</si>
  <si>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</si>
  <si>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</si>
  <si>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</si>
  <si>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</si>
  <si>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</si>
  <si>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</si>
  <si>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</si>
  <si>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</si>
  <si>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</si>
  <si>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</si>
  <si>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</si>
  <si>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</si>
  <si>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</si>
  <si>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</si>
  <si>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</si>
  <si>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</si>
  <si>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</si>
  <si>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</si>
  <si>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</si>
  <si>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</si>
  <si>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</si>
  <si>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</si>
  <si>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</si>
  <si>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</si>
  <si>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</si>
  <si>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</si>
  <si>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</si>
  <si>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</si>
  <si>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</si>
  <si>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</si>
  <si>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</si>
  <si>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</si>
  <si>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</si>
  <si>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</si>
  <si>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</si>
  <si>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</si>
  <si>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</si>
  <si>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</si>
  <si>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</si>
  <si>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</si>
  <si>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</si>
  <si>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</si>
  <si>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</si>
  <si>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</si>
  <si>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</si>
  <si>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</si>
  <si>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</si>
  <si>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</si>
  <si>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</si>
  <si>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</si>
  <si>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</si>
  <si>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</si>
  <si>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</si>
  <si>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</si>
  <si>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</si>
  <si>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</si>
  <si>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</si>
  <si>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</si>
  <si>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</si>
  <si>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</si>
  <si>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</si>
  <si>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</si>
  <si>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</si>
  <si>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</si>
  <si>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</si>
  <si>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</si>
  <si>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</si>
  <si>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</si>
  <si>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</si>
  <si>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</si>
  <si>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</si>
  <si>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</si>
  <si>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</si>
  <si>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</si>
  <si>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</si>
  <si>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</si>
  <si>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</si>
  <si>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</si>
  <si>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</si>
  <si>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</si>
  <si>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</si>
  <si>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</si>
  <si>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</si>
  <si>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</si>
  <si>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</si>
  <si>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</si>
  <si>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</si>
  <si>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</si>
  <si>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</si>
  <si>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</si>
  <si>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</si>
  <si>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</si>
  <si>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</si>
  <si>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</si>
  <si>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</si>
  <si>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</si>
  <si>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</si>
  <si>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</si>
  <si>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</si>
  <si>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</si>
  <si>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</si>
  <si>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</si>
  <si>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</si>
  <si>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</si>
  <si>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</si>
  <si>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</si>
  <si>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</si>
  <si>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</si>
  <si>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</si>
  <si>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</si>
  <si>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</si>
  <si>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</si>
  <si>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</si>
  <si>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</si>
  <si>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</si>
  <si>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</si>
  <si>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</si>
  <si>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</si>
  <si>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</si>
  <si>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</si>
  <si>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</si>
  <si>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</si>
  <si>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</si>
  <si>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</si>
  <si>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</si>
  <si>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</si>
  <si>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</si>
  <si>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</si>
  <si>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</si>
  <si>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</si>
  <si>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</si>
  <si>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</si>
  <si>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</si>
  <si>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</si>
  <si>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</si>
  <si>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</si>
  <si>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</si>
  <si>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</si>
  <si>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</si>
  <si>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</si>
  <si>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</si>
  <si>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</si>
  <si>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</si>
  <si>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</si>
  <si>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</si>
  <si>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</si>
  <si>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</si>
  <si>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</si>
  <si>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</si>
  <si>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</si>
  <si>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</si>
  <si>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</si>
  <si>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</si>
  <si>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</si>
  <si>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</si>
  <si>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</si>
  <si>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</si>
  <si>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</si>
  <si>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</si>
  <si>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</si>
  <si>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</si>
  <si>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</si>
  <si>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</si>
  <si>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</si>
  <si>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</si>
  <si>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</si>
  <si>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</si>
  <si>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</si>
  <si>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</si>
  <si>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</si>
  <si>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</si>
  <si>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</si>
  <si>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</si>
  <si>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</si>
  <si>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</si>
  <si>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</si>
  <si>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</si>
  <si>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</si>
  <si>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</si>
  <si>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</si>
  <si>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</si>
  <si>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</si>
  <si>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</si>
  <si>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</si>
  <si>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</si>
  <si>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</si>
  <si>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</si>
  <si>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</si>
  <si>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</si>
  <si>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</si>
  <si>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</si>
  <si>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</si>
  <si>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</si>
  <si>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</si>
  <si>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</si>
  <si>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</si>
  <si>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</si>
  <si>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</si>
  <si>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</si>
  <si>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</si>
  <si>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</si>
  <si>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</si>
  <si>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</si>
  <si>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</si>
  <si>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</si>
  <si>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</si>
  <si>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</si>
  <si>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</si>
  <si>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</si>
  <si>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</si>
  <si>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</si>
  <si>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</si>
  <si>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</si>
  <si>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</si>
  <si>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</si>
  <si>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</si>
  <si>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</si>
  <si>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</si>
  <si>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</si>
  <si>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</si>
  <si>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</si>
  <si>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</si>
  <si>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</si>
  <si>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</si>
  <si>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</si>
  <si>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</si>
  <si>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</si>
  <si>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</si>
  <si>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</si>
  <si>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</si>
  <si>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</si>
  <si>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</si>
  <si>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</si>
  <si>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</si>
  <si>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</si>
  <si>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</si>
  <si>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</si>
  <si>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</si>
  <si>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</si>
  <si>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</si>
  <si>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</si>
  <si>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</si>
  <si>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</si>
  <si>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</si>
  <si>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</si>
  <si>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</si>
  <si>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</si>
  <si>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</si>
  <si>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</si>
  <si>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</si>
  <si>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</si>
  <si>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</si>
  <si>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</si>
  <si>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</si>
  <si>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</si>
  <si>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</si>
  <si>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</si>
  <si>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</si>
  <si>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</si>
  <si>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</si>
  <si>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</si>
  <si>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</si>
  <si>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</si>
  <si>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</si>
  <si>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</si>
  <si>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</si>
  <si>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</si>
  <si>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</si>
  <si>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</si>
  <si>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</si>
  <si>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</si>
  <si>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</si>
  <si>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</si>
  <si>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</si>
  <si>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</si>
  <si>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</si>
  <si>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</si>
  <si>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</si>
  <si>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</si>
  <si>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</si>
  <si>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</si>
  <si>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</si>
  <si>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</si>
  <si>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</si>
  <si>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</si>
  <si>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</si>
  <si>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</si>
  <si>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</si>
  <si>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</si>
  <si>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</si>
  <si>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</si>
  <si>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</si>
  <si>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</si>
  <si>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</si>
  <si>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</si>
  <si>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</si>
  <si>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</si>
  <si>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</si>
  <si>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</si>
  <si>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</si>
  <si>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</si>
  <si>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</si>
  <si>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</si>
  <si>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</si>
  <si>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</si>
  <si>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</si>
  <si>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</si>
  <si>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</si>
  <si>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</si>
  <si>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</si>
  <si>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</si>
  <si>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</si>
  <si>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</si>
  <si>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</si>
  <si>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</si>
  <si>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</si>
  <si>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</si>
  <si>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</si>
  <si>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</si>
  <si>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</si>
  <si>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</si>
  <si>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</si>
  <si>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</si>
  <si>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</si>
  <si>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</si>
  <si>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</si>
  <si>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</si>
  <si>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</si>
  <si>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</si>
  <si>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</si>
  <si>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</si>
  <si>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</si>
  <si>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</si>
  <si>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</si>
  <si>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</si>
  <si>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</si>
  <si>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</si>
  <si>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</si>
  <si>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</si>
  <si>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</si>
  <si>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</si>
  <si>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</si>
  <si>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</si>
  <si>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</si>
  <si>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</si>
  <si>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</si>
  <si>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</si>
  <si>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</si>
  <si>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</si>
  <si>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</si>
  <si>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</si>
  <si>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</si>
  <si>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</si>
  <si>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</si>
  <si>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</si>
  <si>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</si>
  <si>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</si>
  <si>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</si>
  <si>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</si>
  <si>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</si>
  <si>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</si>
  <si>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</si>
  <si>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</si>
  <si>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</si>
  <si>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</si>
  <si>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</si>
  <si>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</si>
  <si>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</si>
  <si>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</si>
  <si>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</si>
  <si>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</si>
  <si>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</si>
  <si>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</si>
  <si>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</si>
  <si>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</si>
  <si>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</si>
  <si>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</si>
  <si>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</si>
  <si>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</si>
  <si>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</si>
  <si>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</si>
  <si>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</si>
  <si>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</si>
  <si>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</si>
  <si>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</si>
  <si>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</si>
  <si>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</si>
  <si>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</si>
  <si>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</si>
  <si>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</si>
  <si>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</si>
  <si>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</si>
  <si>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</si>
  <si>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</si>
  <si>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</si>
  <si>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</si>
  <si>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</si>
  <si>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</si>
  <si>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</si>
  <si>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</si>
  <si>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</si>
  <si>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</si>
  <si>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</si>
  <si>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</si>
  <si>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</si>
  <si>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</si>
  <si>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</si>
  <si>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</si>
  <si>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</si>
  <si>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</si>
  <si>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</si>
  <si>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</si>
  <si>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</si>
  <si>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</si>
  <si>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</si>
  <si>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</si>
  <si>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</si>
  <si>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</si>
  <si>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</si>
  <si>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</si>
  <si>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</si>
  <si>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</si>
  <si>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</si>
  <si>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</si>
  <si>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</si>
  <si>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</si>
  <si>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</si>
  <si>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</si>
  <si>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</si>
  <si>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</si>
  <si>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</si>
  <si>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</si>
  <si>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</si>
  <si>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</si>
  <si>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</si>
  <si>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</si>
  <si>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</si>
  <si>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</si>
  <si>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</si>
  <si>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</si>
  <si>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</si>
  <si>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</si>
  <si>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</si>
  <si>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</si>
  <si>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</si>
  <si>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</si>
  <si>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</si>
  <si>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</si>
  <si>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</si>
  <si>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</si>
  <si>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</si>
  <si>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</si>
  <si>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</si>
  <si>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</si>
  <si>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</si>
  <si>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</si>
  <si>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</si>
  <si>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</si>
  <si>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</si>
  <si>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</si>
  <si>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</si>
  <si>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</si>
  <si>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</si>
  <si>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</si>
  <si>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</si>
  <si>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</si>
  <si>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</si>
  <si>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</si>
  <si>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</si>
  <si>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</si>
  <si>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</si>
  <si>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</si>
  <si>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</si>
  <si>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</si>
  <si>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</si>
  <si>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</si>
  <si>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</si>
  <si>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</si>
  <si>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</si>
  <si>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</si>
  <si>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</si>
  <si>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</si>
  <si>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</si>
  <si>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</si>
  <si>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</si>
  <si>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</si>
  <si>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</si>
  <si>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</si>
  <si>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</si>
  <si>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</si>
  <si>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</si>
  <si>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</si>
  <si>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</si>
  <si>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</si>
  <si>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</si>
  <si>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</si>
  <si>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</si>
  <si>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</si>
  <si>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</si>
  <si>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</si>
  <si>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</si>
  <si>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</si>
  <si>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</si>
  <si>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</si>
  <si>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</si>
  <si>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</si>
  <si>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</si>
  <si>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</si>
  <si>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</si>
  <si>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</si>
  <si>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</si>
  <si>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</si>
  <si>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</si>
  <si>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</si>
  <si>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</si>
  <si>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</si>
  <si>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</si>
  <si>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</si>
  <si>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</si>
  <si>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</si>
  <si>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</si>
  <si>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</si>
  <si>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</si>
  <si>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</si>
  <si>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</si>
  <si>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</si>
  <si>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</si>
  <si>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</si>
  <si>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</si>
  <si>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</si>
  <si>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</si>
  <si>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</si>
  <si>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</si>
  <si>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</si>
  <si>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</si>
  <si>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</si>
  <si>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</si>
  <si>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</si>
  <si>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</si>
  <si>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</si>
  <si>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</si>
  <si>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</si>
  <si>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</si>
  <si>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</si>
  <si>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</si>
  <si>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</si>
  <si>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</si>
  <si>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</si>
  <si>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</si>
  <si>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</si>
  <si>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</si>
  <si>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</si>
  <si>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</si>
  <si>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</si>
  <si>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</si>
  <si>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</si>
  <si>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</si>
  <si>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</si>
  <si>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</si>
  <si>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</si>
  <si>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</si>
  <si>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</si>
  <si>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</si>
  <si>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</si>
  <si>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</si>
  <si>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</si>
  <si>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</si>
  <si>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</si>
  <si>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</si>
  <si>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</si>
  <si>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</si>
  <si>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</si>
  <si>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</si>
  <si>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</si>
  <si>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</si>
  <si>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</si>
  <si>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</si>
  <si>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</si>
  <si>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</si>
  <si>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</si>
  <si>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</si>
  <si>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</si>
  <si>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</si>
  <si>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</si>
  <si>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</si>
  <si>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</si>
  <si>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</si>
  <si>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</si>
  <si>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</si>
  <si>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</si>
  <si>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</si>
  <si>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</si>
  <si>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</si>
  <si>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</si>
  <si>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</si>
  <si>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</si>
  <si>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</si>
  <si>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</si>
  <si>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</si>
  <si>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</si>
  <si>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</si>
  <si>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</si>
  <si>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</si>
  <si>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</si>
  <si>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</si>
  <si>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</si>
  <si>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</si>
  <si>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</si>
  <si>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</si>
  <si>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</si>
  <si>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</si>
  <si>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</si>
  <si>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</si>
  <si>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</si>
  <si>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</si>
  <si>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</si>
  <si>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</si>
  <si>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</si>
  <si>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</si>
  <si>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</si>
  <si>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</si>
  <si>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</si>
  <si>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</si>
  <si>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</si>
  <si>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</si>
  <si>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</si>
  <si>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</si>
  <si>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</si>
  <si>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</si>
  <si>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</si>
  <si>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</si>
  <si>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</si>
  <si>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</si>
  <si>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</si>
  <si>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</si>
  <si>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</si>
  <si>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</si>
  <si>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</si>
  <si>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</si>
  <si>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</si>
  <si>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</si>
  <si>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</si>
  <si>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</si>
  <si>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</si>
  <si>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</si>
  <si>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</si>
  <si>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</si>
  <si>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</si>
  <si>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</si>
  <si>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</si>
  <si>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</si>
  <si>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</si>
  <si>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</si>
  <si>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</si>
  <si>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</si>
  <si>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</si>
  <si>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</si>
  <si>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</si>
  <si>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</si>
  <si>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</si>
  <si>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</si>
  <si>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</si>
  <si>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</si>
  <si>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</si>
  <si>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</si>
  <si>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</si>
  <si>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</si>
  <si>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</si>
  <si>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</si>
  <si>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</si>
  <si>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</si>
  <si>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</si>
  <si>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</si>
  <si>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</si>
  <si>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</si>
  <si>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</si>
  <si>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</si>
  <si>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</si>
  <si>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</si>
  <si>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</si>
  <si>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</si>
  <si>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</si>
  <si>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</si>
  <si>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</si>
  <si>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</si>
  <si>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</si>
  <si>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</si>
  <si>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</si>
  <si>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</si>
  <si>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</si>
  <si>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</si>
  <si>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</si>
  <si>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</si>
  <si>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</si>
  <si>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</si>
  <si>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</si>
  <si>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</si>
  <si>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</si>
  <si>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</si>
  <si>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</si>
  <si>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</si>
  <si>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</si>
  <si>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</si>
  <si>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</si>
  <si>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</si>
  <si>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</si>
  <si>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</si>
  <si>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</si>
  <si>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</si>
  <si>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</si>
  <si>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</si>
  <si>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</si>
  <si>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</si>
  <si>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</si>
  <si>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</si>
  <si>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</si>
  <si>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</si>
  <si>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</si>
  <si>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</si>
  <si>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</si>
  <si>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</si>
  <si>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</si>
  <si>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</si>
  <si>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</si>
  <si>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</si>
  <si>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</si>
  <si>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</si>
  <si>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</si>
  <si>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</si>
  <si>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</si>
  <si>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</si>
  <si>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</si>
  <si>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</si>
  <si>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</si>
  <si>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</si>
  <si>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</si>
  <si>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</si>
  <si>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</si>
  <si>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</si>
  <si>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</si>
  <si>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</si>
  <si>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</si>
  <si>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</si>
  <si>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</si>
  <si>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</si>
  <si>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</si>
  <si>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</si>
  <si>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</si>
  <si>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</si>
  <si>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</si>
  <si>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</si>
  <si>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</si>
  <si>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</si>
  <si>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</si>
  <si>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</si>
  <si>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</si>
  <si>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</si>
  <si>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</si>
  <si>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</si>
  <si>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</si>
  <si>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</si>
  <si>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</si>
  <si>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</si>
  <si>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</si>
  <si>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</si>
  <si>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</si>
  <si>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</si>
  <si>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</si>
  <si>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</si>
  <si>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</si>
  <si>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</si>
  <si>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</si>
  <si>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</si>
  <si>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</si>
  <si>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</si>
  <si>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</si>
  <si>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</si>
  <si>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</si>
  <si>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</si>
  <si>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</si>
  <si>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</si>
  <si>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</si>
  <si>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</si>
  <si>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</si>
  <si>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</si>
  <si>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</si>
  <si>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</si>
  <si>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</si>
  <si>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</si>
  <si>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</si>
  <si>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</si>
  <si>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</si>
  <si>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</si>
  <si>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</si>
  <si>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</si>
  <si>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</si>
  <si>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</si>
  <si>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</si>
  <si>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</si>
  <si>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</si>
  <si>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</si>
  <si>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</si>
  <si>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</si>
  <si>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</si>
  <si>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</si>
  <si>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</si>
  <si>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</si>
  <si>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</si>
  <si>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</si>
  <si>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</si>
  <si>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</si>
  <si>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</si>
  <si>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</si>
  <si>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</si>
  <si>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</si>
  <si>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</si>
  <si>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</si>
  <si>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</si>
  <si>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</si>
  <si>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</si>
  <si>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</si>
  <si>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</si>
  <si>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</si>
  <si>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</si>
  <si>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</si>
  <si>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</si>
  <si>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</si>
  <si>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</si>
  <si>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</si>
  <si>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</si>
  <si>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</si>
  <si>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</si>
  <si>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</si>
  <si>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</si>
  <si>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</si>
  <si>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</si>
  <si>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</si>
  <si>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</si>
  <si>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</si>
  <si>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</si>
  <si>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</si>
  <si>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</si>
  <si>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</si>
  <si>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</si>
  <si>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</si>
  <si>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</si>
  <si>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</si>
  <si>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</si>
  <si>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</si>
  <si>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</si>
  <si>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</si>
  <si>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</si>
  <si>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</si>
  <si>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</si>
  <si>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</si>
  <si>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</si>
  <si>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</si>
  <si>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</si>
  <si>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</si>
  <si>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</si>
  <si>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</si>
  <si>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</si>
  <si>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</si>
  <si>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</si>
  <si>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</si>
  <si>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</si>
  <si>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</si>
  <si>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</si>
  <si>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</si>
  <si>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</si>
  <si>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</si>
  <si>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</si>
  <si>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</si>
  <si>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</si>
  <si>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</si>
  <si>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</si>
  <si>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</si>
  <si>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</si>
  <si>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</si>
  <si>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</si>
  <si>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</si>
  <si>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</si>
  <si>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</si>
  <si>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</si>
  <si>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</si>
  <si>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</si>
  <si>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</si>
  <si>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</si>
  <si>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</si>
  <si>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</si>
  <si>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</si>
  <si>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</si>
  <si>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</si>
  <si>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</si>
  <si>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</si>
  <si>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</si>
  <si>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</si>
  <si>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</si>
  <si>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</si>
  <si>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</si>
  <si>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</si>
  <si>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</si>
  <si>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</si>
  <si>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</si>
  <si>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</si>
  <si>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</si>
  <si>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</si>
  <si>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</si>
  <si>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</si>
  <si>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</si>
  <si>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</si>
  <si>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</si>
  <si>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</si>
  <si>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</si>
  <si>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</si>
  <si>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</si>
  <si>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</si>
  <si>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</si>
  <si>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</si>
  <si>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</si>
  <si>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</si>
  <si>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</si>
  <si>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</si>
  <si>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</si>
  <si>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</si>
  <si>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</si>
  <si>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</si>
  <si>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</si>
  <si>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</si>
  <si>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</si>
  <si>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</si>
  <si>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</si>
  <si>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</si>
  <si>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</si>
  <si>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</si>
  <si>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</si>
  <si>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</si>
  <si>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</si>
  <si>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</si>
  <si>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</si>
  <si>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</si>
  <si>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</si>
  <si>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</si>
  <si>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</si>
  <si>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</si>
  <si>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</si>
  <si>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</si>
  <si>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</si>
  <si>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</si>
  <si>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</si>
  <si>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</si>
  <si>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</si>
  <si>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</si>
  <si>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</si>
  <si>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</si>
  <si>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</si>
  <si>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</si>
  <si>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</si>
  <si>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</si>
  <si>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</si>
  <si>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</si>
  <si>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</si>
  <si>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</si>
  <si>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</si>
  <si>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</si>
  <si>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</si>
  <si>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</si>
  <si>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</si>
  <si>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</si>
  <si>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</si>
  <si>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</si>
  <si>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</si>
  <si>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</si>
  <si>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</si>
  <si>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</si>
  <si>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</si>
  <si>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</si>
  <si>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</si>
  <si>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</si>
  <si>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</si>
  <si>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</si>
  <si>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</si>
  <si>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</si>
  <si>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</si>
  <si>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</si>
  <si>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</si>
  <si>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</si>
  <si>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</si>
  <si>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</si>
  <si>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</si>
  <si>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</si>
  <si>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</si>
  <si>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</si>
  <si>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</si>
  <si>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</si>
  <si>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</si>
  <si>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</si>
  <si>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</si>
  <si>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</si>
  <si>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</si>
  <si>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</si>
  <si>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</si>
  <si>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</si>
  <si>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</si>
  <si>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</si>
  <si>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</si>
  <si>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</si>
  <si>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</si>
  <si>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</si>
  <si>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</si>
  <si>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</si>
  <si>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</si>
  <si>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</si>
  <si>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</si>
  <si>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</si>
  <si>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</si>
  <si>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</si>
  <si>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</si>
  <si>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</si>
  <si>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</si>
  <si>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</si>
  <si>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</si>
  <si>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</si>
  <si>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</si>
  <si>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</si>
  <si>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</si>
  <si>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</si>
  <si>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</si>
  <si>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</si>
  <si>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</si>
  <si>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</si>
  <si>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</si>
  <si>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</si>
  <si>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</si>
  <si>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</si>
  <si>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</si>
  <si>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</si>
  <si>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</si>
  <si>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</si>
  <si>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</si>
  <si>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</si>
  <si>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</si>
  <si>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</si>
  <si>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</si>
  <si>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</si>
  <si>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</si>
  <si>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</si>
  <si>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</si>
  <si>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</si>
  <si>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</si>
  <si>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</si>
  <si>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</si>
  <si>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</si>
  <si>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</si>
  <si>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</si>
  <si>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</si>
  <si>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</si>
  <si>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</si>
  <si>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</si>
  <si>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</si>
  <si>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</si>
  <si>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</si>
  <si>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</si>
  <si>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</si>
  <si>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</si>
  <si>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</si>
  <si>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</si>
  <si>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</si>
  <si>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</si>
  <si>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</si>
  <si>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</si>
  <si>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</si>
  <si>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</si>
  <si>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</si>
  <si>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</si>
  <si>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</si>
  <si>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</si>
  <si>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</si>
  <si>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</si>
  <si>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</si>
  <si>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</si>
  <si>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</si>
  <si>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</si>
  <si>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</si>
  <si>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</si>
  <si>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</si>
  <si>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</si>
  <si>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</si>
  <si>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</si>
  <si>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</si>
  <si>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</si>
  <si>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</si>
  <si>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</si>
  <si>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</si>
  <si>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</si>
  <si>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</si>
  <si>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</si>
  <si>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</si>
  <si>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</si>
  <si>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</si>
  <si>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</si>
  <si>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</si>
  <si>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</si>
  <si>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</si>
  <si>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</si>
  <si>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</si>
  <si>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</si>
  <si>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</si>
  <si>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</si>
  <si>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</si>
  <si>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</si>
  <si>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</si>
  <si>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</si>
  <si>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</si>
  <si>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</si>
  <si>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</si>
  <si>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</si>
  <si>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</si>
  <si>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</si>
  <si>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</si>
  <si>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</si>
  <si>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</si>
  <si>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</si>
  <si>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</si>
  <si>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</si>
  <si>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</si>
  <si>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</si>
  <si>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</si>
  <si>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</si>
  <si>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</si>
  <si>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</si>
  <si>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</si>
  <si>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</si>
  <si>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</si>
  <si>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</si>
  <si>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</si>
  <si>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</si>
  <si>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</si>
  <si>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</si>
  <si>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</si>
  <si>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</si>
  <si>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</si>
  <si>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</si>
  <si>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</si>
  <si>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</si>
  <si>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</si>
  <si>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</si>
  <si>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</si>
  <si>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</si>
  <si>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</si>
  <si>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</si>
  <si>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</si>
  <si>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</si>
  <si>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</si>
  <si>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</si>
  <si>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</si>
  <si>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</si>
  <si>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</si>
  <si>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</si>
  <si>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</si>
  <si>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</si>
  <si>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</si>
  <si>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</si>
  <si>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</si>
  <si>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</si>
  <si>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</si>
  <si>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</si>
  <si>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</si>
  <si>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</si>
  <si>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</si>
  <si>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</si>
  <si>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</si>
  <si>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</si>
  <si>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</si>
  <si>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</si>
  <si>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</si>
  <si>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</si>
  <si>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</si>
  <si>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</si>
  <si>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</si>
  <si>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</si>
  <si>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</si>
  <si>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</si>
  <si>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</si>
  <si>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</si>
  <si>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</si>
  <si>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</si>
  <si>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</si>
  <si>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</si>
  <si>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</si>
  <si>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</si>
  <si>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</si>
  <si>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</si>
  <si>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</si>
  <si>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</si>
  <si>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</si>
  <si>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</si>
  <si>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</si>
  <si>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</si>
  <si>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</si>
  <si>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</si>
  <si>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</si>
  <si>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</si>
  <si>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</si>
  <si>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</si>
  <si>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</si>
  <si>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</si>
  <si>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</si>
  <si>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</si>
  <si>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</si>
  <si>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</si>
  <si>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</si>
  <si>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</si>
  <si>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</si>
  <si>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</si>
  <si>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</si>
  <si>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</si>
  <si>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</si>
  <si>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</si>
  <si>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</si>
  <si>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</si>
  <si>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</si>
  <si>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</si>
  <si>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</si>
  <si>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</si>
  <si>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</si>
  <si>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</si>
  <si>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</si>
  <si>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</si>
  <si>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</si>
  <si>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</si>
  <si>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</si>
  <si>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</si>
  <si>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</si>
  <si>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</si>
  <si>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</si>
  <si>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</si>
  <si>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</si>
  <si>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</si>
  <si>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</si>
  <si>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</si>
  <si>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</si>
  <si>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</si>
  <si>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</si>
  <si>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</si>
  <si>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</si>
  <si>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</si>
  <si>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</si>
  <si>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</si>
  <si>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</si>
  <si>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</si>
  <si>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</si>
  <si>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</si>
  <si>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</si>
  <si>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</si>
  <si>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</si>
  <si>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</si>
  <si>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</si>
  <si>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</si>
  <si>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</si>
  <si>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</si>
  <si>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</si>
  <si>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</si>
  <si>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</si>
  <si>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</si>
  <si>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</si>
  <si>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</si>
  <si>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</si>
  <si>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</si>
  <si>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</si>
  <si>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</si>
  <si>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</si>
  <si>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</si>
  <si>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</si>
  <si>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</si>
  <si>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</si>
  <si>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</si>
  <si>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</si>
  <si>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</si>
  <si>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</si>
  <si>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</si>
  <si>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</si>
  <si>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</si>
  <si>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</si>
  <si>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</si>
  <si>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</si>
  <si>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</si>
  <si>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</si>
  <si>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</si>
  <si>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</si>
  <si>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</si>
  <si>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</si>
  <si>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</si>
  <si>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</si>
  <si>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</si>
  <si>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</si>
  <si>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</si>
  <si>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</si>
  <si>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</si>
  <si>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</si>
  <si>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</si>
  <si>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</si>
  <si>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</si>
  <si>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</si>
  <si>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</si>
  <si>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</si>
  <si>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</si>
  <si>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</si>
  <si>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</si>
  <si>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</si>
  <si>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</si>
  <si>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</si>
  <si>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</si>
  <si>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</si>
  <si>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</si>
  <si>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</si>
  <si>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</si>
  <si>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</si>
  <si>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</si>
  <si>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</si>
  <si>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</si>
  <si>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</si>
  <si>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</si>
  <si>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</si>
  <si>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</si>
  <si>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</si>
  <si>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</si>
  <si>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</si>
  <si>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</si>
  <si>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</si>
  <si>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</si>
  <si>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</si>
  <si>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</si>
  <si>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</si>
  <si>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</si>
  <si>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</si>
  <si>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</si>
  <si>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</si>
  <si>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</si>
  <si>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</si>
  <si>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</si>
  <si>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</si>
  <si>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</si>
  <si>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</si>
  <si>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</si>
  <si>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</si>
  <si>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</si>
  <si>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</si>
  <si>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</si>
  <si>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</si>
  <si>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</si>
  <si>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</si>
  <si>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</si>
  <si>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</si>
  <si>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</si>
  <si>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</si>
  <si>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</si>
  <si>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</si>
  <si>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</si>
  <si>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</si>
  <si>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</si>
  <si>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</si>
  <si>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</si>
  <si>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</si>
  <si>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</si>
  <si>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</si>
  <si>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</si>
  <si>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</si>
  <si>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</si>
  <si>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</si>
  <si>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</si>
  <si>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</si>
  <si>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</si>
  <si>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</si>
  <si>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</si>
  <si>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</si>
  <si>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</si>
  <si>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</si>
  <si>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</si>
  <si>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</si>
  <si>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</si>
  <si>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</si>
  <si>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</si>
  <si>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</si>
  <si>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</si>
  <si>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</si>
  <si>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</si>
  <si>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</si>
  <si>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</si>
  <si>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</si>
  <si>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</si>
  <si>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</si>
  <si>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</si>
  <si>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</si>
  <si>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</si>
  <si>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</si>
  <si>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</si>
  <si>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</si>
  <si>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</si>
  <si>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</si>
  <si>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</si>
  <si>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</si>
  <si>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</si>
  <si>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</si>
  <si>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</si>
  <si>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</si>
  <si>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</si>
  <si>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</si>
  <si>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</si>
  <si>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</si>
  <si>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</si>
  <si>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</si>
  <si>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</si>
  <si>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</si>
  <si>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</si>
  <si>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</si>
  <si>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</si>
  <si>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</si>
  <si>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</si>
  <si>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</si>
  <si>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</si>
  <si>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</si>
  <si>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</si>
  <si>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</si>
  <si>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</si>
  <si>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</si>
  <si>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</si>
  <si>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</si>
  <si>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</si>
  <si>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</si>
  <si>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</si>
  <si>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</si>
  <si>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</si>
  <si>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</si>
  <si>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</si>
  <si>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</si>
  <si>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</si>
  <si>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</si>
  <si>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</si>
  <si>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</si>
  <si>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</si>
  <si>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</si>
  <si>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</si>
  <si>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</si>
  <si>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</si>
  <si>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</si>
  <si>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</si>
  <si>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</si>
  <si>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</si>
  <si>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</si>
  <si>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</si>
  <si>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</si>
  <si>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</si>
  <si>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</si>
  <si>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</si>
  <si>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</si>
  <si>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</si>
  <si>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</si>
  <si>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</si>
  <si>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</si>
  <si>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</si>
  <si>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</si>
  <si>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</si>
  <si>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</si>
  <si>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</si>
  <si>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</si>
  <si>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</si>
  <si>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</si>
  <si>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</si>
  <si>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</si>
  <si>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</si>
  <si>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</si>
  <si>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</si>
  <si>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</si>
  <si>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</si>
  <si>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</si>
  <si>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</si>
  <si>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</si>
  <si>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</si>
  <si>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</si>
  <si>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</si>
  <si>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</si>
  <si>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</si>
  <si>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</si>
  <si>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</si>
  <si>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</si>
  <si>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</si>
  <si>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</si>
  <si>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</si>
  <si>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</si>
  <si>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</si>
  <si>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</si>
  <si>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</si>
  <si>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</si>
  <si>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</si>
  <si>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</si>
  <si>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</si>
  <si>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</si>
  <si>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</si>
  <si>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</si>
  <si>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</si>
  <si>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</si>
  <si>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</si>
  <si>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</si>
  <si>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</si>
  <si>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</si>
  <si>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</si>
  <si>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</si>
  <si>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</si>
  <si>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</si>
  <si>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</si>
  <si>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</si>
  <si>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</si>
  <si>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</si>
  <si>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</si>
  <si>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</si>
  <si>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</si>
  <si>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</si>
  <si>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</si>
  <si>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</si>
  <si>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</si>
  <si>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</si>
  <si>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</si>
  <si>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</si>
  <si>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</si>
  <si>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</si>
  <si>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</si>
  <si>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</si>
  <si>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</si>
  <si>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</si>
  <si>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</si>
  <si>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</si>
  <si>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</si>
  <si>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</si>
  <si>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</si>
  <si>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</si>
  <si>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</si>
  <si>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</si>
  <si>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</si>
  <si>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</si>
  <si>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</si>
  <si>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</si>
  <si>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</si>
  <si>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</si>
  <si>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</si>
  <si>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</si>
  <si>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</si>
  <si>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</si>
  <si>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</si>
  <si>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</si>
  <si>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</si>
  <si>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</si>
  <si>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</si>
  <si>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</si>
  <si>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</si>
  <si>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</si>
  <si>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</si>
  <si>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</si>
  <si>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</si>
  <si>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</si>
  <si>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</si>
  <si>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</si>
  <si>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</si>
  <si>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</si>
  <si>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</si>
  <si>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</si>
  <si>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</si>
  <si>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</si>
  <si>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</si>
  <si>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</si>
  <si>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</si>
  <si>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</si>
  <si>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</si>
  <si>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</si>
  <si>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</si>
  <si>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</si>
  <si>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</si>
  <si>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</si>
  <si>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</si>
  <si>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</si>
  <si>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</si>
  <si>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</si>
  <si>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</si>
  <si>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</si>
  <si>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</si>
  <si>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</si>
  <si>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</si>
  <si>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</si>
  <si>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</si>
  <si>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</si>
  <si>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</si>
  <si>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</si>
  <si>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</si>
  <si>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</si>
  <si>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</si>
  <si>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</si>
  <si>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</si>
  <si>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</si>
  <si>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</si>
  <si>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</si>
  <si>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</si>
  <si>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</si>
  <si>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</si>
  <si>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</si>
  <si>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</si>
  <si>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</si>
  <si>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</si>
  <si>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</si>
  <si>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</si>
  <si>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</si>
  <si>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</si>
  <si>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</si>
  <si>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</si>
  <si>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</si>
  <si>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</si>
  <si>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</si>
  <si>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</si>
  <si>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</si>
  <si>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</si>
  <si>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</si>
  <si>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</si>
  <si>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</si>
  <si>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</si>
  <si>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</si>
  <si>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</si>
  <si>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</si>
  <si>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</si>
  <si>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</si>
  <si>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</si>
  <si>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</si>
  <si>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</si>
  <si>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</si>
  <si>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</si>
  <si>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</si>
  <si>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</si>
  <si>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</si>
  <si>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</si>
  <si>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</si>
  <si>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</si>
  <si>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</si>
  <si>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</si>
  <si>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</si>
  <si>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</si>
  <si>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</si>
  <si>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</si>
  <si>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</si>
  <si>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</si>
  <si>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</si>
  <si>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</si>
  <si>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</si>
  <si>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</si>
  <si>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</si>
  <si>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</si>
  <si>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</si>
  <si>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</si>
  <si>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</si>
  <si>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</si>
  <si>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</si>
  <si>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</si>
  <si>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</si>
  <si>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</si>
  <si>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</si>
  <si>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</si>
  <si>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</si>
  <si>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</si>
  <si>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</si>
  <si>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</si>
  <si>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</si>
  <si>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</si>
  <si>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</si>
  <si>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</si>
  <si>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</si>
  <si>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</si>
  <si>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</si>
  <si>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</si>
  <si>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</si>
  <si>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</si>
  <si>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</si>
  <si>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</si>
  <si>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</si>
  <si>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</si>
  <si>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</si>
  <si>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</si>
  <si>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</si>
  <si>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</si>
  <si>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</si>
  <si>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</si>
  <si>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</si>
  <si>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</si>
  <si>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</si>
  <si>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</si>
  <si>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</si>
  <si>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</si>
  <si>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</si>
  <si>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</si>
  <si>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</si>
  <si>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</si>
  <si>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</si>
  <si>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</si>
  <si>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</si>
  <si>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</si>
  <si>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</si>
  <si>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</si>
  <si>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</si>
  <si>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</si>
  <si>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</si>
  <si>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</si>
  <si>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</si>
  <si>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</si>
  <si>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</si>
  <si>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</si>
  <si>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</si>
  <si>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</si>
  <si>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</si>
  <si>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</si>
  <si>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</si>
  <si>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</si>
  <si>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</si>
  <si>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</si>
  <si>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</si>
  <si>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</si>
  <si>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</si>
  <si>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</si>
  <si>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</si>
  <si>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</si>
  <si>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</si>
  <si>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</si>
  <si>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</si>
  <si>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</si>
  <si>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</si>
  <si>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</si>
  <si>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</si>
  <si>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</si>
  <si>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</si>
  <si>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</si>
  <si>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</si>
  <si>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</si>
  <si>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</si>
  <si>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</si>
  <si>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</si>
  <si>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</si>
  <si>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</si>
  <si>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</si>
  <si>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</si>
  <si>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</si>
  <si>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</si>
  <si>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</si>
  <si>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</si>
  <si>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</si>
  <si>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</si>
  <si>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</si>
  <si>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</si>
  <si>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</si>
  <si>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</si>
  <si>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</si>
  <si>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</si>
  <si>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</si>
  <si>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</si>
  <si>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</si>
  <si>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</si>
  <si>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</si>
  <si>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</si>
  <si>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</si>
  <si>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</si>
  <si>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</si>
  <si>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</si>
  <si>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</si>
  <si>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</si>
  <si>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</si>
  <si>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</si>
  <si>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</si>
  <si>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</si>
  <si>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</si>
  <si>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</si>
  <si>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</si>
  <si>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</si>
  <si>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</si>
  <si>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</si>
  <si>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</si>
  <si>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</si>
  <si>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</si>
  <si>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</si>
  <si>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</si>
  <si>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</si>
  <si>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</si>
  <si>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</si>
  <si>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</si>
  <si>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</si>
  <si>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</si>
  <si>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</si>
  <si>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</si>
  <si>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</si>
  <si>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</si>
  <si>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</si>
  <si>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</si>
  <si>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</si>
  <si>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</si>
  <si>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</si>
  <si>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</si>
  <si>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</si>
  <si>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</si>
  <si>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</si>
  <si>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</si>
  <si>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</si>
  <si>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</si>
  <si>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</si>
  <si>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</si>
  <si>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</si>
  <si>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</si>
  <si>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</si>
  <si>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</si>
  <si>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</si>
  <si>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</si>
  <si>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</si>
  <si>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</si>
  <si>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</si>
  <si>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</si>
  <si>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</si>
  <si>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</si>
  <si>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</si>
  <si>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</si>
  <si>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</si>
  <si>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</si>
  <si>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</si>
  <si>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</si>
  <si>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</si>
  <si>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</si>
  <si>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</si>
  <si>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</si>
  <si>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</si>
  <si>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</si>
  <si>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</si>
  <si>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</si>
  <si>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</si>
  <si>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</si>
  <si>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</si>
  <si>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</si>
  <si>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</si>
  <si>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</si>
  <si>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</si>
  <si>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</si>
  <si>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</si>
  <si>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</si>
  <si>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</si>
  <si>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</si>
  <si>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</si>
  <si>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</si>
  <si>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</si>
  <si>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</si>
  <si>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</si>
  <si>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</si>
  <si>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</si>
  <si>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</si>
  <si>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</si>
  <si>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</si>
  <si>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</si>
  <si>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</si>
  <si>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</si>
  <si>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</si>
  <si>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</si>
  <si>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</si>
  <si>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</si>
  <si>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</si>
  <si>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</si>
  <si>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</si>
  <si>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</si>
  <si>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</si>
  <si>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</si>
  <si>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</si>
  <si>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</si>
  <si>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</si>
  <si>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</si>
  <si>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</si>
  <si>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</si>
  <si>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</si>
  <si>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</si>
  <si>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</si>
  <si>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</si>
  <si>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</si>
  <si>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</si>
  <si>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</si>
  <si>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</si>
  <si>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</si>
  <si>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</si>
  <si>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</si>
  <si>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</si>
  <si>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</si>
  <si>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</si>
  <si>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</si>
  <si>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</si>
  <si>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</si>
  <si>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</si>
  <si>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</si>
  <si>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</si>
  <si>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</si>
  <si>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</si>
  <si>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</si>
  <si>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</si>
  <si>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</si>
  <si>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</si>
  <si>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</si>
  <si>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</si>
  <si>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</si>
  <si>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</si>
  <si>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</si>
  <si>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</si>
  <si>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</si>
  <si>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</si>
  <si>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</si>
  <si>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</si>
  <si>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</si>
  <si>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</si>
  <si>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</si>
  <si>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</si>
  <si>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</si>
  <si>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</si>
  <si>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</si>
  <si>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</si>
  <si>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</si>
  <si>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</si>
  <si>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</si>
  <si>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</si>
  <si>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</si>
  <si>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</si>
  <si>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</si>
  <si>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</si>
  <si>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</si>
  <si>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</si>
  <si>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</si>
  <si>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</si>
  <si>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</si>
  <si>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</si>
  <si>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</si>
  <si>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</si>
  <si>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</si>
  <si>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</si>
  <si>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</si>
  <si>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</si>
  <si>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</si>
  <si>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</si>
  <si>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</si>
  <si>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</si>
  <si>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</si>
  <si>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</si>
  <si>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</si>
  <si>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</si>
  <si>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</si>
  <si>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</si>
  <si>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</si>
  <si>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</si>
  <si>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</si>
  <si>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</si>
  <si>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</si>
  <si>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</si>
  <si>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</si>
  <si>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</si>
  <si>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</si>
  <si>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</si>
  <si>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</si>
  <si>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</si>
  <si>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</si>
  <si>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</si>
  <si>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</si>
  <si>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</si>
  <si>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</si>
  <si>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</si>
  <si>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</si>
  <si>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</si>
  <si>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</si>
  <si>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</si>
  <si>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</si>
  <si>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</si>
  <si>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</si>
  <si>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</si>
  <si>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</si>
  <si>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</si>
  <si>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</si>
  <si>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</si>
  <si>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</si>
  <si>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</si>
  <si>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</si>
  <si>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</si>
  <si>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</si>
  <si>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</si>
  <si>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</si>
  <si>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</si>
  <si>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</si>
  <si>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</si>
  <si>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</si>
  <si>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</si>
  <si>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</si>
  <si>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</si>
  <si>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</si>
  <si>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</si>
  <si>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</si>
  <si>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</si>
  <si>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</si>
  <si>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</si>
  <si>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</si>
  <si>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</si>
  <si>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</si>
  <si>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</si>
  <si>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</si>
  <si>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</si>
  <si>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</si>
  <si>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</si>
  <si>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</si>
  <si>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</si>
  <si>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</si>
  <si>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</si>
  <si>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</si>
  <si>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</si>
  <si>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</si>
  <si>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</si>
  <si>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</si>
  <si>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</si>
  <si>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</si>
  <si>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</si>
  <si>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</si>
  <si>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</si>
  <si>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</si>
  <si>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</si>
  <si>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</si>
  <si>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</si>
  <si>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</si>
  <si>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</si>
  <si>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</si>
  <si>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</si>
  <si>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</si>
  <si>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</si>
  <si>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</si>
  <si>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</si>
  <si>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</si>
  <si>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</si>
  <si>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</si>
  <si>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</si>
  <si>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</si>
  <si>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</si>
  <si>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</si>
  <si>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</si>
  <si>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</si>
  <si>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</si>
  <si>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</si>
  <si>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</si>
  <si>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</si>
  <si>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</si>
  <si>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</si>
  <si>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</si>
  <si>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</si>
  <si>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</si>
  <si>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</si>
  <si>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</si>
  <si>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</si>
  <si>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</si>
  <si>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</si>
  <si>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</si>
  <si>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</si>
  <si>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</si>
  <si>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</si>
  <si>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</si>
  <si>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</si>
  <si>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</si>
  <si>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</si>
  <si>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</si>
  <si>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</si>
  <si>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</si>
  <si>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</si>
  <si>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</si>
  <si>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</si>
  <si>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</si>
  <si>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</si>
  <si>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</si>
  <si>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</si>
  <si>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</si>
  <si>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</si>
  <si>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</si>
  <si>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</si>
  <si>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</si>
  <si>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</si>
  <si>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</si>
  <si>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</si>
  <si>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</si>
  <si>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</si>
  <si>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</si>
  <si>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</si>
  <si>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</si>
  <si>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</si>
  <si>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</si>
  <si>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</si>
  <si>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</si>
  <si>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</si>
  <si>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</si>
  <si>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</si>
  <si>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</si>
  <si>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</si>
  <si>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</si>
  <si>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</si>
  <si>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</si>
  <si>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</si>
  <si>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</si>
  <si>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</si>
  <si>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</si>
  <si>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</si>
  <si>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</si>
  <si>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</si>
  <si>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</si>
  <si>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</si>
  <si>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</si>
  <si>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</si>
  <si>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</si>
  <si>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</si>
  <si>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</si>
  <si>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</si>
  <si>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</si>
  <si>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</si>
  <si>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</si>
  <si>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</si>
  <si>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</si>
  <si>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</si>
  <si>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</si>
  <si>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</si>
  <si>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</si>
  <si>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</si>
  <si>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</si>
  <si>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</si>
  <si>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</si>
  <si>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</si>
  <si>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</si>
  <si>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</si>
  <si>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</si>
  <si>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</si>
  <si>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</si>
  <si>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</si>
  <si>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</si>
  <si>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</si>
  <si>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</si>
  <si>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</si>
  <si>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</si>
  <si>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</si>
  <si>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</si>
  <si>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</si>
  <si>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</si>
  <si>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</si>
  <si>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</si>
  <si>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</si>
  <si>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</si>
  <si>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</si>
  <si>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</si>
  <si>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</si>
  <si>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</si>
  <si>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</si>
  <si>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</si>
  <si>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</si>
  <si>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</si>
  <si>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</si>
  <si>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</si>
  <si>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</si>
  <si>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</si>
  <si>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</si>
  <si>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</si>
  <si>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</si>
  <si>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</si>
  <si>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</si>
  <si>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</si>
  <si>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</si>
  <si>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</si>
  <si>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</si>
  <si>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</si>
  <si>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</si>
  <si>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</si>
  <si>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</si>
  <si>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</si>
  <si>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</si>
  <si>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</si>
  <si>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</si>
  <si>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</si>
  <si>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</si>
  <si>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</si>
  <si>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</si>
  <si>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</si>
  <si>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</si>
  <si>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</si>
  <si>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</si>
  <si>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</si>
  <si>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</si>
  <si>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</si>
  <si>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</si>
  <si>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</si>
  <si>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</si>
  <si>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</si>
  <si>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</si>
  <si>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</si>
  <si>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</si>
  <si>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</si>
  <si>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</si>
  <si>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</si>
  <si>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</si>
  <si>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</si>
  <si>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</si>
  <si>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</si>
  <si>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</si>
  <si>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</si>
  <si>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</si>
  <si>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</si>
  <si>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</si>
  <si>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</si>
  <si>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</si>
  <si>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</si>
  <si>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</si>
  <si>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</si>
  <si>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</si>
  <si>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</si>
  <si>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</si>
  <si>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</si>
  <si>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</si>
  <si>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</si>
  <si>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</si>
  <si>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</si>
  <si>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</si>
  <si>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</si>
  <si>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</si>
  <si>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</si>
  <si>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</si>
  <si>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</si>
  <si>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</si>
  <si>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</si>
  <si>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</si>
  <si>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</si>
  <si>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</si>
  <si>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</si>
  <si>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</si>
  <si>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</si>
  <si>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</si>
  <si>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</si>
  <si>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</si>
  <si>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</si>
  <si>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</si>
  <si>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</si>
  <si>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</si>
  <si>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</si>
  <si>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</si>
  <si>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</si>
  <si>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</si>
  <si>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</si>
  <si>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</si>
  <si>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</si>
  <si>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</si>
  <si>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</si>
  <si>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</si>
  <si>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</si>
  <si>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</si>
  <si>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</si>
  <si>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</si>
  <si>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</si>
  <si>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</si>
  <si>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</si>
  <si>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</si>
  <si>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</si>
  <si>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</si>
  <si>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</si>
  <si>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</si>
  <si>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</si>
  <si>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</si>
  <si>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</si>
  <si>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</si>
  <si>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</si>
  <si>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</si>
  <si>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</si>
  <si>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</si>
  <si>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</si>
  <si>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</si>
  <si>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</si>
  <si>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</si>
  <si>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</si>
  <si>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</si>
  <si>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</si>
  <si>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</si>
  <si>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</si>
  <si>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</si>
  <si>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</si>
  <si>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</si>
  <si>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</si>
  <si>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</si>
  <si>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</si>
  <si>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</si>
  <si>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</si>
  <si>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</si>
  <si>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</si>
  <si>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</si>
  <si>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</si>
  <si>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</si>
  <si>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</si>
  <si>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</si>
  <si>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</si>
  <si>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</si>
  <si>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</si>
  <si>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</si>
  <si>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</si>
  <si>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</si>
  <si>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</si>
  <si>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</si>
  <si>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</si>
  <si>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</si>
  <si>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</si>
  <si>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</si>
  <si>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</si>
  <si>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</si>
  <si>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</si>
  <si>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</si>
  <si>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</si>
  <si>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</si>
  <si>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</si>
  <si>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</si>
  <si>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</si>
  <si>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</si>
  <si>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</si>
  <si>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</si>
  <si>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</si>
  <si>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</si>
  <si>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</si>
  <si>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</si>
  <si>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</si>
  <si>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</si>
  <si>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</si>
  <si>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</si>
  <si>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</si>
  <si>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</si>
  <si>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</si>
  <si>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</si>
  <si>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</si>
  <si>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</si>
  <si>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</si>
  <si>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</si>
  <si>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</si>
  <si>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</si>
  <si>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</si>
  <si>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</si>
  <si>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</si>
  <si>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</si>
  <si>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</si>
  <si>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</si>
  <si>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</si>
  <si>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</si>
  <si>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</si>
  <si>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</si>
  <si>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</si>
  <si>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</si>
  <si>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</si>
  <si>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</si>
  <si>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</si>
  <si>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</si>
  <si>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</si>
  <si>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</si>
  <si>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</si>
  <si>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</si>
  <si>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</si>
  <si>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</si>
  <si>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</si>
  <si>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</si>
  <si>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</si>
  <si>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</si>
  <si>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</si>
  <si>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</si>
  <si>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</si>
  <si>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</si>
  <si>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</si>
  <si>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</si>
  <si>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</si>
  <si>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</si>
  <si>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</si>
  <si>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</si>
  <si>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</si>
  <si>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</si>
  <si>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</si>
  <si>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</si>
  <si>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</si>
  <si>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</si>
  <si>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</si>
  <si>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</si>
  <si>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</si>
  <si>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</si>
  <si>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</si>
  <si>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</si>
  <si>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</si>
  <si>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</si>
  <si>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</si>
  <si>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</si>
  <si>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</si>
  <si>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</si>
  <si>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</si>
  <si>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</si>
  <si>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</si>
  <si>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</si>
  <si>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</si>
  <si>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</si>
  <si>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</si>
  <si>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</si>
  <si>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</si>
  <si>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</si>
  <si>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</si>
  <si>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</si>
  <si>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</si>
  <si>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</si>
  <si>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</si>
  <si>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</si>
  <si>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</si>
  <si>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</si>
  <si>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</si>
  <si>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</si>
  <si>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</si>
  <si>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</si>
  <si>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</si>
  <si>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</si>
  <si>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</si>
  <si>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</si>
  <si>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</si>
  <si>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</si>
  <si>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</si>
  <si>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</si>
  <si>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</si>
  <si>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</si>
  <si>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</si>
  <si>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</si>
  <si>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</si>
  <si>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</si>
  <si>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</si>
  <si>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</si>
  <si>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</si>
  <si>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</si>
  <si>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</si>
  <si>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</si>
  <si>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</si>
  <si>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</si>
  <si>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</si>
  <si>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</si>
  <si>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</si>
  <si>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</si>
  <si>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</si>
  <si>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</si>
  <si>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</si>
  <si>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</si>
  <si>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</si>
  <si>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</si>
  <si>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</si>
  <si>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</si>
  <si>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</si>
  <si>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</si>
  <si>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</si>
  <si>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</si>
  <si>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</si>
  <si>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</si>
  <si>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</si>
  <si>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</si>
  <si>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</si>
  <si>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</si>
  <si>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</si>
  <si>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</si>
  <si>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</si>
  <si>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</si>
  <si>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</si>
  <si>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</si>
  <si>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</si>
  <si>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</si>
  <si>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</si>
  <si>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</si>
  <si>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</si>
  <si>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</si>
  <si>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</si>
  <si>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</si>
  <si>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</si>
  <si>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</si>
  <si>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</si>
  <si>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</si>
  <si>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</si>
  <si>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</si>
  <si>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</si>
  <si>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</si>
  <si>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</si>
  <si>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</si>
  <si>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</si>
  <si>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</si>
  <si>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</si>
  <si>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</si>
  <si>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</si>
  <si>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</si>
  <si>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</si>
  <si>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</si>
  <si>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</si>
  <si>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</si>
  <si>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</si>
  <si>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</si>
  <si>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</si>
  <si>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</si>
  <si>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</si>
  <si>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</si>
  <si>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</si>
  <si>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</si>
  <si>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</si>
  <si>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</si>
  <si>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</si>
  <si>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</si>
  <si>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</si>
  <si>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</si>
  <si>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</si>
  <si>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</si>
  <si>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</si>
  <si>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</si>
  <si>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</si>
  <si>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</si>
  <si>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</si>
  <si>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</si>
  <si>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</si>
  <si>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</si>
  <si>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</si>
  <si>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</si>
  <si>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</si>
  <si>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</si>
  <si>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</si>
  <si>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</si>
  <si>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</si>
  <si>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</si>
  <si>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</si>
  <si>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</si>
  <si>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</si>
  <si>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</si>
  <si>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</si>
  <si>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</si>
  <si>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</si>
  <si>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</si>
  <si>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</si>
  <si>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</si>
  <si>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</si>
  <si>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</si>
  <si>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</si>
  <si>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</si>
  <si>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</si>
  <si>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</si>
  <si>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</si>
  <si>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</si>
  <si>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</si>
  <si>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</si>
  <si>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</si>
  <si>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</si>
  <si>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</si>
  <si>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</si>
  <si>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</si>
  <si>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</si>
  <si>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</si>
  <si>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</si>
  <si>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</si>
  <si>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</si>
  <si>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</si>
  <si>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</si>
  <si>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</si>
  <si>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</si>
  <si>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</si>
  <si>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</si>
  <si>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</si>
  <si>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</si>
  <si>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</si>
  <si>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</si>
  <si>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</si>
  <si>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</si>
  <si>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</si>
  <si>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</si>
  <si>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</si>
  <si>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</si>
  <si>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</si>
  <si>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</si>
  <si>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</si>
  <si>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</si>
  <si>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</si>
  <si>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</si>
  <si>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</si>
  <si>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</si>
  <si>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</si>
  <si>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</si>
  <si>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</si>
  <si>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</si>
  <si>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</si>
  <si>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</si>
  <si>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</si>
  <si>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</si>
  <si>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</si>
  <si>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</si>
  <si>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</si>
  <si>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</si>
  <si>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</si>
  <si>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</si>
  <si>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</si>
  <si>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</si>
  <si>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</si>
  <si>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</si>
  <si>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</si>
  <si>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</si>
  <si>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</si>
  <si>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</si>
  <si>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</si>
  <si>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</si>
  <si>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</si>
  <si>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</si>
  <si>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</si>
  <si>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</si>
  <si>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</si>
  <si>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</si>
  <si>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</si>
  <si>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</si>
  <si>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</si>
  <si>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</si>
  <si>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</si>
  <si>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</si>
  <si>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</si>
  <si>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</si>
  <si>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</si>
  <si>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</si>
  <si>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</si>
  <si>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</si>
  <si>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</si>
  <si>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</si>
  <si>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</si>
  <si>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</si>
  <si>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</si>
  <si>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</si>
  <si>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</si>
  <si>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</si>
  <si>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</si>
  <si>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</si>
  <si>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</si>
  <si>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</si>
  <si>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</si>
  <si>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</si>
  <si>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</si>
  <si>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</si>
  <si>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</si>
  <si>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</si>
  <si>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</si>
  <si>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</si>
  <si>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</si>
  <si>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</si>
  <si>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</si>
  <si>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</si>
  <si>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</si>
  <si>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</si>
  <si>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</si>
  <si>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</si>
  <si>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</si>
  <si>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</si>
  <si>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</si>
  <si>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</si>
  <si>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</si>
  <si>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</si>
  <si>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</si>
  <si>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</si>
  <si>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</si>
  <si>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</si>
  <si>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</si>
  <si>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</si>
  <si>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</si>
  <si>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</si>
  <si>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</si>
  <si>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</si>
  <si>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</si>
  <si>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</si>
  <si>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</si>
  <si>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</si>
  <si>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</si>
  <si>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</si>
  <si>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</si>
  <si>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</si>
  <si>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</si>
  <si>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</si>
  <si>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</si>
  <si>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</si>
  <si>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</si>
  <si>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</si>
  <si>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</si>
  <si>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</si>
  <si>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</si>
  <si>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</si>
  <si>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</si>
  <si>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</si>
  <si>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</si>
  <si>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</si>
  <si>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</si>
  <si>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</si>
  <si>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</si>
  <si>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</si>
  <si>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</si>
  <si>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</si>
  <si>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</si>
  <si>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</si>
  <si>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</si>
  <si>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</si>
  <si>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</si>
  <si>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</si>
  <si>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</si>
  <si>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</si>
  <si>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</si>
  <si>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</si>
  <si>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</si>
  <si>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</si>
  <si>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</si>
  <si>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</si>
  <si>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</si>
  <si>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</si>
  <si>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</si>
  <si>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</si>
  <si>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</si>
  <si>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</si>
  <si>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</si>
  <si>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</si>
  <si>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</si>
  <si>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</si>
  <si>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</si>
  <si>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</si>
  <si>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</si>
  <si>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</si>
  <si>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</si>
  <si>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</si>
  <si>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</si>
  <si>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</si>
  <si>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</si>
  <si>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</si>
  <si>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</si>
  <si>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</si>
  <si>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</si>
  <si>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</si>
  <si>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</si>
  <si>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</si>
  <si>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</si>
  <si>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</si>
  <si>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</si>
  <si>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</si>
  <si>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</si>
  <si>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</si>
  <si>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</si>
  <si>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</si>
  <si>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</si>
  <si>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</si>
  <si>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</si>
  <si>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</si>
  <si>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</si>
  <si>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</si>
  <si>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</si>
  <si>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</si>
  <si>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</si>
  <si>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</si>
  <si>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</si>
  <si>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</si>
  <si>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</si>
  <si>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</si>
  <si>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</si>
  <si>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</si>
  <si>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</si>
  <si>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</si>
  <si>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</si>
  <si>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</si>
  <si>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</si>
  <si>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</si>
  <si>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</si>
  <si>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</si>
  <si>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</si>
  <si>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</si>
  <si>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</si>
  <si>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</si>
  <si>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</si>
  <si>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</si>
  <si>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</si>
  <si>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</si>
  <si>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</si>
  <si>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</si>
  <si>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</si>
  <si>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</si>
  <si>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</si>
  <si>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</si>
  <si>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</si>
  <si>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</si>
  <si>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</si>
  <si>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</si>
  <si>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</si>
  <si>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</si>
  <si>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</si>
  <si>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</si>
  <si>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</si>
  <si>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</si>
  <si>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</si>
  <si>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</si>
  <si>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</si>
  <si>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</si>
  <si>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</si>
  <si>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</si>
  <si>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</si>
  <si>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</si>
  <si>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</si>
  <si>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</si>
  <si>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</si>
  <si>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</si>
  <si>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</si>
  <si>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</si>
  <si>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</si>
  <si>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</si>
  <si>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</si>
  <si>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</si>
  <si>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</si>
  <si>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</si>
  <si>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</si>
  <si>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</si>
  <si>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</si>
  <si>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</si>
  <si>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</si>
  <si>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</si>
  <si>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</si>
  <si>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</si>
  <si>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</si>
  <si>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</si>
  <si>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</si>
  <si>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</si>
  <si>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</si>
  <si>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</si>
  <si>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</si>
  <si>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</si>
  <si>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</si>
  <si>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</si>
  <si>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</si>
  <si>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</si>
  <si>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</si>
  <si>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</si>
  <si>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</si>
  <si>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</si>
  <si>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</si>
  <si>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</si>
  <si>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</si>
  <si>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</si>
  <si>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</si>
  <si>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</si>
  <si>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</si>
  <si>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</si>
  <si>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</si>
  <si>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</si>
  <si>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</si>
  <si>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</si>
  <si>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</si>
  <si>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</si>
  <si>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</si>
  <si>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</si>
  <si>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</si>
  <si>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</si>
  <si>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</si>
  <si>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</si>
  <si>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</si>
  <si>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</si>
  <si>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</si>
  <si>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</si>
  <si>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</si>
  <si>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</si>
  <si>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</si>
  <si>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</si>
  <si>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</si>
  <si>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</si>
  <si>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</si>
  <si>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</si>
  <si>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</si>
  <si>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</si>
  <si>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</si>
  <si>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</si>
  <si>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</si>
  <si>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</si>
  <si>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</si>
  <si>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</si>
  <si>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</si>
  <si>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</si>
  <si>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</si>
  <si>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</si>
  <si>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</si>
  <si>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</si>
  <si>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</si>
  <si>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</si>
  <si>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</si>
  <si>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</si>
  <si>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</si>
  <si>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</si>
  <si>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</si>
  <si>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</si>
  <si>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</si>
  <si>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</si>
  <si>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</si>
  <si>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</si>
  <si>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</si>
  <si>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</si>
  <si>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</si>
  <si>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</si>
  <si>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</si>
  <si>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</si>
  <si>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</si>
  <si>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</si>
  <si>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</si>
  <si>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</si>
  <si>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</si>
  <si>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</si>
  <si>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</si>
  <si>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</si>
  <si>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</si>
  <si>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</si>
  <si>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</si>
  <si>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</si>
  <si>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</si>
  <si>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</si>
  <si>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</si>
  <si>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</si>
  <si>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</si>
  <si>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</si>
  <si>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</si>
  <si>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</si>
  <si>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</si>
  <si>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</si>
  <si>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</si>
  <si>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</si>
  <si>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</si>
  <si>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</si>
  <si>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</si>
  <si>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</si>
  <si>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</si>
  <si>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</si>
  <si>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</si>
  <si>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</si>
  <si>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</si>
  <si>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</si>
  <si>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</si>
  <si>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</si>
  <si>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</si>
  <si>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</si>
  <si>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</si>
  <si>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</si>
  <si>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</si>
  <si>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</si>
  <si>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</si>
  <si>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</si>
  <si>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</si>
  <si>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</si>
  <si>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</si>
  <si>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</si>
  <si>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</si>
  <si>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</si>
  <si>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</si>
  <si>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</si>
  <si>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</si>
  <si>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</si>
  <si>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</si>
  <si>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</si>
  <si>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</si>
  <si>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</si>
  <si>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</si>
  <si>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</si>
  <si>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</si>
  <si>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</si>
  <si>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</si>
  <si>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</si>
  <si>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</si>
  <si>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</si>
  <si>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</si>
  <si>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</si>
  <si>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</si>
  <si>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</si>
  <si>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</si>
  <si>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</si>
  <si>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</si>
  <si>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</si>
  <si>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</si>
  <si>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</si>
  <si>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</si>
  <si>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</si>
  <si>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</si>
  <si>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</si>
  <si>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</si>
  <si>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</si>
  <si>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</si>
  <si>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</si>
  <si>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</si>
  <si>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</si>
  <si>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</si>
  <si>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</si>
  <si>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</si>
  <si>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</si>
  <si>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</si>
  <si>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</si>
  <si>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</si>
  <si>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</si>
  <si>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</si>
  <si>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</si>
  <si>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</si>
  <si>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</si>
  <si>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</si>
  <si>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</si>
  <si>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</si>
  <si>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</si>
  <si>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</si>
  <si>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</si>
  <si>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</si>
  <si>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</si>
  <si>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</si>
  <si>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</si>
  <si>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</si>
  <si>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</si>
  <si>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</si>
  <si>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</si>
  <si>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</si>
  <si>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</si>
  <si>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</si>
  <si>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</si>
  <si>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</si>
  <si>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</si>
  <si>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</si>
  <si>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</si>
  <si>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</si>
  <si>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</si>
  <si>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</si>
  <si>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</si>
  <si>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</si>
  <si>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</si>
  <si>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</si>
  <si>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</si>
  <si>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</si>
  <si>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</si>
  <si>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</si>
  <si>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</si>
  <si>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</si>
  <si>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</si>
  <si>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</si>
  <si>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</si>
  <si>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</si>
  <si>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</si>
  <si>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</si>
  <si>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</si>
  <si>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</si>
  <si>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</si>
  <si>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</si>
  <si>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</si>
  <si>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</si>
  <si>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</si>
  <si>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</si>
  <si>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</si>
  <si>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</si>
  <si>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</si>
  <si>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</si>
  <si>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</si>
  <si>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</si>
  <si>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</si>
  <si>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</si>
  <si>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</si>
  <si>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</si>
  <si>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</si>
  <si>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</si>
  <si>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</si>
  <si>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</si>
  <si>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</si>
  <si>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</si>
  <si>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</si>
  <si>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</si>
  <si>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</si>
  <si>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</si>
  <si>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</si>
  <si>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</si>
  <si>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</si>
  <si>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</si>
  <si>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</si>
  <si>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</si>
  <si>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</si>
  <si>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</si>
  <si>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</si>
  <si>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</si>
  <si>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</si>
  <si>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</si>
  <si>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</si>
  <si>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</si>
  <si>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</si>
  <si>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</si>
  <si>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</si>
  <si>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</si>
  <si>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</si>
  <si>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</si>
  <si>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</si>
  <si>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</si>
  <si>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</si>
  <si>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</si>
  <si>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</si>
  <si>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</si>
  <si>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</si>
  <si>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</si>
  <si>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</si>
  <si>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</si>
  <si>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</si>
  <si>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</si>
  <si>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</si>
  <si>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</si>
  <si>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</si>
  <si>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</si>
  <si>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</si>
  <si>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</si>
  <si>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</si>
  <si>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</si>
  <si>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</si>
  <si>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</si>
  <si>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</si>
  <si>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</si>
  <si>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</si>
  <si>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</si>
  <si>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</si>
  <si>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</si>
  <si>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</si>
  <si>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</si>
  <si>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</si>
  <si>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</si>
  <si>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</si>
  <si>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</si>
  <si>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</si>
  <si>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</si>
  <si>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</si>
  <si>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</si>
  <si>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</si>
  <si>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</si>
  <si>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</si>
  <si>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</si>
  <si>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</si>
  <si>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</si>
  <si>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</si>
  <si>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</si>
  <si>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</si>
  <si>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</si>
  <si>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</si>
  <si>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</si>
  <si>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</si>
  <si>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</si>
  <si>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</si>
  <si>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</si>
  <si>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</si>
  <si>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</si>
  <si>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</si>
  <si>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</si>
  <si>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</si>
  <si>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</si>
  <si>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</si>
  <si>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</si>
  <si>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</si>
  <si>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</si>
  <si>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</si>
  <si>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</si>
  <si>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</si>
  <si>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</si>
  <si>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</si>
  <si>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</si>
  <si>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</si>
  <si>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</si>
  <si>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</si>
  <si>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</si>
  <si>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</si>
  <si>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</si>
  <si>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</si>
  <si>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</si>
  <si>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</si>
  <si>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</si>
  <si>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</si>
  <si>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</si>
  <si>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</si>
  <si>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</si>
  <si>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</si>
  <si>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</si>
  <si>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</si>
  <si>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</si>
  <si>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</si>
  <si>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</si>
  <si>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</si>
  <si>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</si>
  <si>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</si>
  <si>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</si>
  <si>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</si>
  <si>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</si>
  <si>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</si>
  <si>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</si>
  <si>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</si>
  <si>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</si>
  <si>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</si>
  <si>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</si>
  <si>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</si>
  <si>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</si>
  <si>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</si>
  <si>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</si>
  <si>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</si>
  <si>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</si>
  <si>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</si>
  <si>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</si>
  <si>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</si>
  <si>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</si>
  <si>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</si>
  <si>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</si>
  <si>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</si>
  <si>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</si>
  <si>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</si>
  <si>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</si>
  <si>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</si>
  <si>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</si>
  <si>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</si>
  <si>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</si>
  <si>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</si>
  <si>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</si>
  <si>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</si>
  <si>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</si>
  <si>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</si>
  <si>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</si>
  <si>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</si>
  <si>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</si>
  <si>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</si>
  <si>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</si>
  <si>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</si>
  <si>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</si>
  <si>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</si>
  <si>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</si>
  <si>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</si>
  <si>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</si>
  <si>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</si>
  <si>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</si>
  <si>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</si>
  <si>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</si>
  <si>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</si>
  <si>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</si>
  <si>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</si>
  <si>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</si>
  <si>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</si>
  <si>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</si>
  <si>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</si>
  <si>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</si>
  <si>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</si>
  <si>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</si>
  <si>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</si>
  <si>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</si>
  <si>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</si>
  <si>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</si>
  <si>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</si>
  <si>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</si>
  <si>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</si>
  <si>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</si>
  <si>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</si>
  <si>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</si>
  <si>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</si>
  <si>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</si>
  <si>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</si>
  <si>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</si>
  <si>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</si>
  <si>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</si>
  <si>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</si>
  <si>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</si>
  <si>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</si>
  <si>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</si>
  <si>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</si>
  <si>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</si>
  <si>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</si>
  <si>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</si>
  <si>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</si>
  <si>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</si>
  <si>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</si>
  <si>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</si>
  <si>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</si>
  <si>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</si>
  <si>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</si>
  <si>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</si>
  <si>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</si>
  <si>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</si>
  <si>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</si>
  <si>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</si>
  <si>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</si>
  <si>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</si>
  <si>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</si>
  <si>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</si>
  <si>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</si>
  <si>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</si>
  <si>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</si>
  <si>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</si>
  <si>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</si>
  <si>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</si>
  <si>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</si>
  <si>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</si>
  <si>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</si>
  <si>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</si>
  <si>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</si>
  <si>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</si>
  <si>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</si>
  <si>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</si>
  <si>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</si>
  <si>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</si>
  <si>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</si>
  <si>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</si>
  <si>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</si>
  <si>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</si>
  <si>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</si>
  <si>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</si>
  <si>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</si>
  <si>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</si>
  <si>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</si>
  <si>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</si>
  <si>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</si>
  <si>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</si>
  <si>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</si>
  <si>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</si>
  <si>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</si>
  <si>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</si>
  <si>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</si>
  <si>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</si>
  <si>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</si>
  <si>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</si>
  <si>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</si>
  <si>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</si>
  <si>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</si>
  <si>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</si>
  <si>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</si>
  <si>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</si>
  <si>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</si>
  <si>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</si>
  <si>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</si>
  <si>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</si>
  <si>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</si>
  <si>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</si>
  <si>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</si>
  <si>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</si>
  <si>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</si>
  <si>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</si>
  <si>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</si>
  <si>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</si>
  <si>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</si>
  <si>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</si>
  <si>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</si>
  <si>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</si>
  <si>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</si>
  <si>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</si>
  <si>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</si>
  <si>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</si>
  <si>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</si>
  <si>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</si>
  <si>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</si>
  <si>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</si>
  <si>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</si>
  <si>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</si>
  <si>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</si>
  <si>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</si>
  <si>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</si>
  <si>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</si>
  <si>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</si>
  <si>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</si>
  <si>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</si>
  <si>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</si>
  <si>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</si>
  <si>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</si>
  <si>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</si>
  <si>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</si>
  <si>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</si>
  <si>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</si>
  <si>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</si>
  <si>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</si>
  <si>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</si>
  <si>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</si>
  <si>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</si>
  <si>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</si>
  <si>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</si>
  <si>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</si>
  <si>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</si>
  <si>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</si>
  <si>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</si>
  <si>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</si>
  <si>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</si>
  <si>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</si>
  <si>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</si>
  <si>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</si>
  <si>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</si>
  <si>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</si>
  <si>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</si>
  <si>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</si>
  <si>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</si>
  <si>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</si>
  <si>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</si>
  <si>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</si>
  <si>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</si>
  <si>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</si>
  <si>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</si>
  <si>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</si>
  <si>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</si>
  <si>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</si>
  <si>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</si>
  <si>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</si>
  <si>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</si>
  <si>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</si>
  <si>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</si>
  <si>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</si>
  <si>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</si>
  <si>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</si>
  <si>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</si>
  <si>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</si>
  <si>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</si>
  <si>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</si>
  <si>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</si>
  <si>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</si>
  <si>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</si>
  <si>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</si>
  <si>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</si>
  <si>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</si>
  <si>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</si>
  <si>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</si>
  <si>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</si>
  <si>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</si>
  <si>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</si>
  <si>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</si>
  <si>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</si>
  <si>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</si>
  <si>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</si>
  <si>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</si>
  <si>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</si>
  <si>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</si>
  <si>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</si>
  <si>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</si>
  <si>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</si>
  <si>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</si>
  <si>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</si>
  <si>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</si>
  <si>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</si>
  <si>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</si>
  <si>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</si>
  <si>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</si>
  <si>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</si>
  <si>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</si>
  <si>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</si>
  <si>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</si>
  <si>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</si>
  <si>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</si>
  <si>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</si>
  <si>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</si>
  <si>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</si>
  <si>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</si>
  <si>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</si>
  <si>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</si>
  <si>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</si>
  <si>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</si>
  <si>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</si>
  <si>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</si>
  <si>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</si>
  <si>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</si>
  <si>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</si>
  <si>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</si>
  <si>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</si>
  <si>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</si>
  <si>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</si>
  <si>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</si>
  <si>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</si>
  <si>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</si>
  <si>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</si>
  <si>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</si>
  <si>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</si>
  <si>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</si>
  <si>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</si>
  <si>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</si>
  <si>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</si>
  <si>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</si>
  <si>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</si>
  <si>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</si>
  <si>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</si>
  <si>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</si>
  <si>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</si>
  <si>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</si>
  <si>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</si>
  <si>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</si>
  <si>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</si>
  <si>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</si>
  <si>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</si>
  <si>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</si>
  <si>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</si>
  <si>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</si>
  <si>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</si>
  <si>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</si>
  <si>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</si>
  <si>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</si>
  <si>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</si>
  <si>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</si>
  <si>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</si>
  <si>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</si>
  <si>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</si>
  <si>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</si>
  <si>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</si>
  <si>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</si>
  <si>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</si>
  <si>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</si>
  <si>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</si>
  <si>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</si>
  <si>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</si>
  <si>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</si>
  <si>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</si>
  <si>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</si>
  <si>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</si>
  <si>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</si>
  <si>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</si>
  <si>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</si>
  <si>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</si>
  <si>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</si>
  <si>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</si>
  <si>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</si>
  <si>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</si>
  <si>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</si>
  <si>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</si>
  <si>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</si>
  <si>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</si>
  <si>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</si>
  <si>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</si>
  <si>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</si>
  <si>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</si>
  <si>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</si>
  <si>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</si>
  <si>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</si>
  <si>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</si>
  <si>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</si>
  <si>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</si>
  <si>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</si>
  <si>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</si>
  <si>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</si>
  <si>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</si>
  <si>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</si>
  <si>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</si>
  <si>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</si>
  <si>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</si>
  <si>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</si>
  <si>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</si>
  <si>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</si>
  <si>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</si>
  <si>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</si>
  <si>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</si>
  <si>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</si>
  <si>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</si>
  <si>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</si>
  <si>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</si>
  <si>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</si>
  <si>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</si>
  <si>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</si>
  <si>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</si>
  <si>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</si>
  <si>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</si>
  <si>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</si>
  <si>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</si>
  <si>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</si>
  <si>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</si>
  <si>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</si>
  <si>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</si>
  <si>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</si>
  <si>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</si>
  <si>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</si>
  <si>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</si>
  <si>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</si>
  <si>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</si>
  <si>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</si>
  <si>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</si>
  <si>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</si>
  <si>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</si>
  <si>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</si>
  <si>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</si>
  <si>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</si>
  <si>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</si>
  <si>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</si>
  <si>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</si>
  <si>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</si>
  <si>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</si>
  <si>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</si>
  <si>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</si>
  <si>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</si>
  <si>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</si>
  <si>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</si>
  <si>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</si>
  <si>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</si>
  <si>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</si>
  <si>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</si>
  <si>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</si>
  <si>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</si>
  <si>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</si>
  <si>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</si>
  <si>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</si>
  <si>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</si>
  <si>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</si>
  <si>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</si>
  <si>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</si>
  <si>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</si>
  <si>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</si>
  <si>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</si>
  <si>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</si>
  <si>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</si>
  <si>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</si>
  <si>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</si>
  <si>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</si>
  <si>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</si>
  <si>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</si>
  <si>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</si>
  <si>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</si>
  <si>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</si>
  <si>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</si>
  <si>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</si>
  <si>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</si>
  <si>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</si>
  <si>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</si>
  <si>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</si>
  <si>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</si>
  <si>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</si>
  <si>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</si>
  <si>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</si>
  <si>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</si>
  <si>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</si>
  <si>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</si>
  <si>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</si>
  <si>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</si>
  <si>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</si>
  <si>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</si>
  <si>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</si>
  <si>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</si>
  <si>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</si>
  <si>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</si>
  <si>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</si>
  <si>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</si>
  <si>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</si>
  <si>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</si>
  <si>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</si>
  <si>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</si>
  <si>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</si>
  <si>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</si>
  <si>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</si>
  <si>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</si>
  <si>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</si>
  <si>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</si>
  <si>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</si>
  <si>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</si>
  <si>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</si>
  <si>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</si>
  <si>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</si>
  <si>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</si>
  <si>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</si>
  <si>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</si>
  <si>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</si>
  <si>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</si>
  <si>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</si>
  <si>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</si>
  <si>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</si>
  <si>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</si>
  <si>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</si>
  <si>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</si>
  <si>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</si>
  <si>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</si>
  <si>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</si>
  <si>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</si>
  <si>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</si>
  <si>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</si>
  <si>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</si>
  <si>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</si>
  <si>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</si>
  <si>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</si>
  <si>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</si>
  <si>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</si>
  <si>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</si>
  <si>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</si>
  <si>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</si>
  <si>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</si>
  <si>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</si>
  <si>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</si>
  <si>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</si>
  <si>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</si>
  <si>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</si>
  <si>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</si>
  <si>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</si>
  <si>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</si>
  <si>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</si>
  <si>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</si>
  <si>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</si>
  <si>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</si>
  <si>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</si>
  <si>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</si>
  <si>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</si>
  <si>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</si>
  <si>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</si>
  <si>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</si>
  <si>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</si>
  <si>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</si>
  <si>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</si>
  <si>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</si>
  <si>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</si>
  <si>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</si>
  <si>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</si>
  <si>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</si>
  <si>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</si>
  <si>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</si>
  <si>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</si>
  <si>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</si>
  <si>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</si>
  <si>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</si>
  <si>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</si>
  <si>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</si>
  <si>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</si>
  <si>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</si>
  <si>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</si>
  <si>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</si>
  <si>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</si>
  <si>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</si>
  <si>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</si>
  <si>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</si>
  <si>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</si>
  <si>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</si>
  <si>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</si>
  <si>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</si>
  <si>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</si>
  <si>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</si>
  <si>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</si>
  <si>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</si>
  <si>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</si>
  <si>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</si>
  <si>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</si>
  <si>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</si>
  <si>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</si>
  <si>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</si>
  <si>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</si>
  <si>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</si>
  <si>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</si>
  <si>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</si>
  <si>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</si>
  <si>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</si>
  <si>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</si>
  <si>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</si>
  <si>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</si>
  <si>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</si>
  <si>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</si>
  <si>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</si>
  <si>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</si>
  <si>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</si>
  <si>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</si>
  <si>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</si>
  <si>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</si>
  <si>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</si>
  <si>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</si>
  <si>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</si>
  <si>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</si>
  <si>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</si>
  <si>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</si>
  <si>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</si>
  <si>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</si>
  <si>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</si>
  <si>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</si>
  <si>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</si>
  <si>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</si>
  <si>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</si>
  <si>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</si>
  <si>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</si>
  <si>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</si>
  <si>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</si>
  <si>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</si>
  <si>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</si>
  <si>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</si>
  <si>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</si>
  <si>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</si>
  <si>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</si>
  <si>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</si>
  <si>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</si>
  <si>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</si>
  <si>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</si>
  <si>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</si>
  <si>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</si>
  <si>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</si>
  <si>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</si>
  <si>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</si>
  <si>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</si>
  <si>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</si>
  <si>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</si>
  <si>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</si>
  <si>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</si>
  <si>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</si>
  <si>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</si>
  <si>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</si>
  <si>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</si>
  <si>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</si>
  <si>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</si>
  <si>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</si>
  <si>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</si>
  <si>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</si>
  <si>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</si>
  <si>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</si>
  <si>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</si>
  <si>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</si>
  <si>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</si>
  <si>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</si>
  <si>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</si>
  <si>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</si>
  <si>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</si>
  <si>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</si>
  <si>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</si>
  <si>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</si>
  <si>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</si>
  <si>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</si>
  <si>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</si>
  <si>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</si>
  <si>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</si>
  <si>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</si>
  <si>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</si>
  <si>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</si>
  <si>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</si>
  <si>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</si>
  <si>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</si>
  <si>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</si>
  <si>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</si>
  <si>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</si>
  <si>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</si>
  <si>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</si>
  <si>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</si>
  <si>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</si>
  <si>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</si>
  <si>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</si>
  <si>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</si>
  <si>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</si>
  <si>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</si>
  <si>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</si>
  <si>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</si>
  <si>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</si>
  <si>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</si>
  <si>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</si>
  <si>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</si>
  <si>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</si>
  <si>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</si>
  <si>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</si>
  <si>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</si>
  <si>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</si>
  <si>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</si>
  <si>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</si>
  <si>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</si>
  <si>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</si>
  <si>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</si>
  <si>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</si>
  <si>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</si>
  <si>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</si>
  <si>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</si>
  <si>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</si>
  <si>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</si>
  <si>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</si>
  <si>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</si>
  <si>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</si>
  <si>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</si>
  <si>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</si>
  <si>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</si>
  <si>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</si>
  <si>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</si>
  <si>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</si>
  <si>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</si>
  <si>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</si>
  <si>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</si>
  <si>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</si>
  <si>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</si>
  <si>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</si>
  <si>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</si>
  <si>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</si>
  <si>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</si>
  <si>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</si>
  <si>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</si>
  <si>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</si>
  <si>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</si>
  <si>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</si>
  <si>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</si>
  <si>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</si>
  <si>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</si>
  <si>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</si>
  <si>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</si>
  <si>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</si>
  <si>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</si>
  <si>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</si>
  <si>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</si>
  <si>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</si>
  <si>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</si>
  <si>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</si>
  <si>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</si>
  <si>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</si>
  <si>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</si>
  <si>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</si>
  <si>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</si>
  <si>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</si>
  <si>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</si>
  <si>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</si>
  <si>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</si>
  <si>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</si>
  <si>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</si>
  <si>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</si>
  <si>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</si>
  <si>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</si>
  <si>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</si>
  <si>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</si>
  <si>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</si>
  <si>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</si>
  <si>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</si>
  <si>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</si>
  <si>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</si>
  <si>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</si>
  <si>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</si>
  <si>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</si>
  <si>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</si>
  <si>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</si>
  <si>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</si>
  <si>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</si>
  <si>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</si>
  <si>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</si>
  <si>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</si>
  <si>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</si>
  <si>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</si>
  <si>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</si>
  <si>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</si>
  <si>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</si>
  <si>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</si>
  <si>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</si>
  <si>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</si>
  <si>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</si>
  <si>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</si>
  <si>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</si>
  <si>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</si>
  <si>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</si>
  <si>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</si>
  <si>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</si>
  <si>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</si>
  <si>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</si>
  <si>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</si>
  <si>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</si>
  <si>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</si>
  <si>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</si>
  <si>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</si>
  <si>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</si>
  <si>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</si>
  <si>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</si>
  <si>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</si>
  <si>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</si>
  <si>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</si>
  <si>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</si>
  <si>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</si>
  <si>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</si>
  <si>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</si>
  <si>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</si>
  <si>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</si>
  <si>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</si>
  <si>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</si>
  <si>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</si>
  <si>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</si>
  <si>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</si>
  <si>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</si>
  <si>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</si>
  <si>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</si>
  <si>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</si>
  <si>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</si>
  <si>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</si>
  <si>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</si>
  <si>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</si>
  <si>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</si>
  <si>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</si>
  <si>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</si>
  <si>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</si>
  <si>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</si>
  <si>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</si>
  <si>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</si>
  <si>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</si>
  <si>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</si>
  <si>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</si>
  <si>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</si>
  <si>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</si>
  <si>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</si>
  <si>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</si>
  <si>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</si>
  <si>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</si>
  <si>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</si>
  <si>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</si>
  <si>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</si>
  <si>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</si>
  <si>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</si>
  <si>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</si>
  <si>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</si>
  <si>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</si>
  <si>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</si>
  <si>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</si>
  <si>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</si>
  <si>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</si>
  <si>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</si>
  <si>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</si>
  <si>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</si>
  <si>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</si>
  <si>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</si>
  <si>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</si>
  <si>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</si>
  <si>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</si>
  <si>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</si>
  <si>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</si>
  <si>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</si>
  <si>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</si>
  <si>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</si>
  <si>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</si>
  <si>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</si>
  <si>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</si>
  <si>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</si>
  <si>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</si>
  <si>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</si>
  <si>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</si>
  <si>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</si>
  <si>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</si>
  <si>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</si>
  <si>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</si>
  <si>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</si>
  <si>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</si>
  <si>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</si>
  <si>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</si>
  <si>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</si>
  <si>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</si>
  <si>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</si>
  <si>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</si>
  <si>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</si>
  <si>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</si>
  <si>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</si>
  <si>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</si>
  <si>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</si>
  <si>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</si>
  <si>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</si>
  <si>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</si>
  <si>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</si>
  <si>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</si>
  <si>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</si>
  <si>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</si>
  <si>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</si>
  <si>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</si>
  <si>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</si>
  <si>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</si>
  <si>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</si>
  <si>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</si>
  <si>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</si>
  <si>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</si>
  <si>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</si>
  <si>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</si>
  <si>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</si>
  <si>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</si>
  <si>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</si>
  <si>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</si>
  <si>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</si>
  <si>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</si>
  <si>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</si>
  <si>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</si>
  <si>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</si>
  <si>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</si>
  <si>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</si>
  <si>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</si>
  <si>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</si>
  <si>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</si>
  <si>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</si>
  <si>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</si>
  <si>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</si>
  <si>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</si>
  <si>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</si>
  <si>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</si>
  <si>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</si>
  <si>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</si>
  <si>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</si>
  <si>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</si>
  <si>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</si>
  <si>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</si>
  <si>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</si>
  <si>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</si>
  <si>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</si>
  <si>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</si>
  <si>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</si>
  <si>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</si>
  <si>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</si>
  <si>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</si>
  <si>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</si>
  <si>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</si>
  <si>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</si>
  <si>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</si>
  <si>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</si>
  <si>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</si>
  <si>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</si>
  <si>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</si>
  <si>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</si>
  <si>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</si>
  <si>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</si>
  <si>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</si>
  <si>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</si>
  <si>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</si>
  <si>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</si>
  <si>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</si>
  <si>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</si>
  <si>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</si>
  <si>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</si>
  <si>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</si>
  <si>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</si>
  <si>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</si>
  <si>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</si>
  <si>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</si>
  <si>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</si>
  <si>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</si>
  <si>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</si>
  <si>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</si>
  <si>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</si>
  <si>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</si>
  <si>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</si>
  <si>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</si>
  <si>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</si>
  <si>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</si>
  <si>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</si>
  <si>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</si>
  <si>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</si>
  <si>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</si>
  <si>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</si>
  <si>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</si>
  <si>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</si>
  <si>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</si>
  <si>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</si>
  <si>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</si>
  <si>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</si>
  <si>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</si>
  <si>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</si>
  <si>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</si>
  <si>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</si>
  <si>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</si>
  <si>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</si>
  <si>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</si>
  <si>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</si>
  <si>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</si>
  <si>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</si>
  <si>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</si>
  <si>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</si>
  <si>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</si>
  <si>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</si>
  <si>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</si>
  <si>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</si>
  <si>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</si>
  <si>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</si>
  <si>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</si>
  <si>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</si>
  <si>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</si>
  <si>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</si>
  <si>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</si>
  <si>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</si>
  <si>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</si>
  <si>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</si>
  <si>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</si>
  <si>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</si>
  <si>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</si>
  <si>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</si>
  <si>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</si>
  <si>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</si>
  <si>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</si>
  <si>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</si>
  <si>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</si>
  <si>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</si>
  <si>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</si>
  <si>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</si>
  <si>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</si>
  <si>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</si>
  <si>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</si>
  <si>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</si>
  <si>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</si>
  <si>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</si>
  <si>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</si>
  <si>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</si>
  <si>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</si>
  <si>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</si>
  <si>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</si>
  <si>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</si>
  <si>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</si>
  <si>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</si>
  <si>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</si>
  <si>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</si>
  <si>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</si>
  <si>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</si>
  <si>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</si>
  <si>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</si>
  <si>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</si>
  <si>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</si>
  <si>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</si>
  <si>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</si>
  <si>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</si>
  <si>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</si>
  <si>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</si>
  <si>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</si>
  <si>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</si>
  <si>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</si>
  <si>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</si>
  <si>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</si>
  <si>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</si>
  <si>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</si>
  <si>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</si>
  <si>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</si>
  <si>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</si>
  <si>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</si>
  <si>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</si>
  <si>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</si>
  <si>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</si>
  <si>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</si>
  <si>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</si>
  <si>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</si>
  <si>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</si>
  <si>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</si>
  <si>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</si>
  <si>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</si>
  <si>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</si>
  <si>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</si>
  <si>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</si>
  <si>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</si>
  <si>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</si>
  <si>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</si>
  <si>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</si>
  <si>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</si>
  <si>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</si>
  <si>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</si>
  <si>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</si>
  <si>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</si>
  <si>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</si>
  <si>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</si>
  <si>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</si>
  <si>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</si>
  <si>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</si>
  <si>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</si>
  <si>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</si>
  <si>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</si>
  <si>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</si>
  <si>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</si>
  <si>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</si>
  <si>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</si>
  <si>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</si>
  <si>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</si>
  <si>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</si>
  <si>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</si>
  <si>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</si>
  <si>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</si>
  <si>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</si>
  <si>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</si>
  <si>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</si>
  <si>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</si>
  <si>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</si>
  <si>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</si>
  <si>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</si>
  <si>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</si>
  <si>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</si>
  <si>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</si>
  <si>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</si>
  <si>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</si>
  <si>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</si>
  <si>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</si>
  <si>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</si>
  <si>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</si>
  <si>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</si>
  <si>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</si>
  <si>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</si>
  <si>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</si>
  <si>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</si>
  <si>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</si>
  <si>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</si>
  <si>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</si>
  <si>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</si>
  <si>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</si>
  <si>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</si>
  <si>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</si>
  <si>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</si>
  <si>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</si>
  <si>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</si>
  <si>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</si>
  <si>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</si>
  <si>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</si>
  <si>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</si>
  <si>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</si>
  <si>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</si>
  <si>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</si>
  <si>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</si>
  <si>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</si>
  <si>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</si>
  <si>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</si>
  <si>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</si>
  <si>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</si>
  <si>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</si>
  <si>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</si>
  <si>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</si>
  <si>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</si>
  <si>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</si>
  <si>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</si>
  <si>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</si>
  <si>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</si>
  <si>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</si>
  <si>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</si>
  <si>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</si>
  <si>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</si>
  <si>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</si>
  <si>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</si>
  <si>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</si>
  <si>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</si>
  <si>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</si>
  <si>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</si>
  <si>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</si>
  <si>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</si>
  <si>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</si>
  <si>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</si>
  <si>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</si>
  <si>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</si>
  <si>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</si>
  <si>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</si>
  <si>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</si>
  <si>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</si>
  <si>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</si>
  <si>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</si>
  <si>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</si>
  <si>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</si>
  <si>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</si>
  <si>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</si>
  <si>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</si>
  <si>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</si>
  <si>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</si>
  <si>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</si>
  <si>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</si>
  <si>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</si>
  <si>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</si>
  <si>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</si>
  <si>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</si>
  <si>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</si>
  <si>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</si>
  <si>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</si>
  <si>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</si>
  <si>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</si>
  <si>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</si>
  <si>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</si>
  <si>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</si>
  <si>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</si>
  <si>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</si>
  <si>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</si>
  <si>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</si>
  <si>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</si>
  <si>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</si>
  <si>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</si>
  <si>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</si>
  <si>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</si>
  <si>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</si>
  <si>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</si>
  <si>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</si>
  <si>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</si>
  <si>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</si>
  <si>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</si>
  <si>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</si>
  <si>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</si>
  <si>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</si>
  <si>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</si>
  <si>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</si>
  <si>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</si>
  <si>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</si>
  <si>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</si>
  <si>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</si>
  <si>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</si>
  <si>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</si>
  <si>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</si>
  <si>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</si>
  <si>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</si>
  <si>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</si>
  <si>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</si>
  <si>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</si>
  <si>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</si>
  <si>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</si>
  <si>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</si>
  <si>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</si>
  <si>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</si>
  <si>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</si>
  <si>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</si>
  <si>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</si>
  <si>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</si>
  <si>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</si>
  <si>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</si>
  <si>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</si>
  <si>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</si>
  <si>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</si>
  <si>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</si>
  <si>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</si>
  <si>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</si>
  <si>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</si>
  <si>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</si>
  <si>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</si>
  <si>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</si>
  <si>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</si>
  <si>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</si>
  <si>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</si>
  <si>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</si>
  <si>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</si>
  <si>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</si>
  <si>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</si>
  <si>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</si>
  <si>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</si>
  <si>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</si>
  <si>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</si>
  <si>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</si>
  <si>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</si>
  <si>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</si>
  <si>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</si>
  <si>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</si>
  <si>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</si>
  <si>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</si>
  <si>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</si>
  <si>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</si>
  <si>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</si>
  <si>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</si>
  <si>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</si>
  <si>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</si>
  <si>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</si>
  <si>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</si>
  <si>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</si>
  <si>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</si>
  <si>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</si>
  <si>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</si>
  <si>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</si>
  <si>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</si>
  <si>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</si>
  <si>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</si>
  <si>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</si>
  <si>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</si>
  <si>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</si>
  <si>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</si>
  <si>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</si>
  <si>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</si>
  <si>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</si>
  <si>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</si>
  <si>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</si>
  <si>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</si>
  <si>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</si>
  <si>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</si>
  <si>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</si>
  <si>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</si>
  <si>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</si>
  <si>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</si>
  <si>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</si>
  <si>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</si>
  <si>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</si>
  <si>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</si>
  <si>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</si>
  <si>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</si>
  <si>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</si>
  <si>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</si>
  <si>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</si>
  <si>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</si>
  <si>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</si>
  <si>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</si>
  <si>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</si>
  <si>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</si>
  <si>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</si>
  <si>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</si>
  <si>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</si>
  <si>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</si>
  <si>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</si>
  <si>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</si>
  <si>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</si>
  <si>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</si>
  <si>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</si>
  <si>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</si>
  <si>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</si>
  <si>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</si>
  <si>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</si>
  <si>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</si>
  <si>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</si>
  <si>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</si>
  <si>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</si>
  <si>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</si>
  <si>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</si>
  <si>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</si>
  <si>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</si>
  <si>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</si>
  <si>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</si>
  <si>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</si>
  <si>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</si>
  <si>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</si>
  <si>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</si>
  <si>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</si>
  <si>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</si>
  <si>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</si>
  <si>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</si>
  <si>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</si>
  <si>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</si>
  <si>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</si>
  <si>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</si>
  <si>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</si>
  <si>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</si>
  <si>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</si>
  <si>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</si>
  <si>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</si>
  <si>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</si>
  <si>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</si>
  <si>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</si>
  <si>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</si>
  <si>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</si>
  <si>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</si>
  <si>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</si>
  <si>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</si>
  <si>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</si>
  <si>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</si>
  <si>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</si>
  <si>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</si>
  <si>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</si>
  <si>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</si>
  <si>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</si>
  <si>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</si>
  <si>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</si>
  <si>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</si>
  <si>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</si>
  <si>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</si>
  <si>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</si>
  <si>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</si>
  <si>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</si>
  <si>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</si>
  <si>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</si>
  <si>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</si>
  <si>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</si>
  <si>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</si>
  <si>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</si>
  <si>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</si>
  <si>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</si>
  <si>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</si>
  <si>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</si>
  <si>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</si>
  <si>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</si>
  <si>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</si>
  <si>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</si>
  <si>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</si>
  <si>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</si>
  <si>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</si>
  <si>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</si>
  <si>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</si>
  <si>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</si>
  <si>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</si>
  <si>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</si>
  <si>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</si>
  <si>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</si>
  <si>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</si>
  <si>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</si>
  <si>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</si>
  <si>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</si>
  <si>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</si>
  <si>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</si>
  <si>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</si>
  <si>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</si>
  <si>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</si>
  <si>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</si>
  <si>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</si>
  <si>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</si>
  <si>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</si>
  <si>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</si>
  <si>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</si>
  <si>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</si>
  <si>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</si>
  <si>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</si>
  <si>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</si>
  <si>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</si>
  <si>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</si>
  <si>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</si>
  <si>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</si>
  <si>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</si>
  <si>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</si>
  <si>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</si>
  <si>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</si>
  <si>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</si>
  <si>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</si>
  <si>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</si>
  <si>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</si>
  <si>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</si>
  <si>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</si>
  <si>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</si>
  <si>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</si>
  <si>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</si>
  <si>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</si>
  <si>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</si>
  <si>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</si>
  <si>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</si>
  <si>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</si>
  <si>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</si>
  <si>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</si>
  <si>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</si>
  <si>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</si>
  <si>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</si>
  <si>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</si>
  <si>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</si>
  <si>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</si>
  <si>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</si>
  <si>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</si>
  <si>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</si>
  <si>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</si>
  <si>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</si>
  <si>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</si>
  <si>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</si>
  <si>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</si>
  <si>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</si>
  <si>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</si>
  <si>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</si>
  <si>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</si>
  <si>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</si>
  <si>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</si>
  <si>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</si>
  <si>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</si>
  <si>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</si>
  <si>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</si>
  <si>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</si>
  <si>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</si>
  <si>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</si>
  <si>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</si>
  <si>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</si>
  <si>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</si>
  <si>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</si>
  <si>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</si>
  <si>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</si>
  <si>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</si>
  <si>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</si>
  <si>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</si>
  <si>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</si>
  <si>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</si>
  <si>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</si>
  <si>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</si>
  <si>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</si>
  <si>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</si>
  <si>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</si>
  <si>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</si>
  <si>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</si>
  <si>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</si>
  <si>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</si>
  <si>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</si>
  <si>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</si>
  <si>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</si>
  <si>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</si>
  <si>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</si>
  <si>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</si>
  <si>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</si>
  <si>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</si>
  <si>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</si>
  <si>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</si>
  <si>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</si>
  <si>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</si>
  <si>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</si>
  <si>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</si>
  <si>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</si>
  <si>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</si>
  <si>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</si>
  <si>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</si>
  <si>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</si>
  <si>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</si>
  <si>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</si>
  <si>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</si>
  <si>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</si>
  <si>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</si>
  <si>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</si>
  <si>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</si>
  <si>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</si>
  <si>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</si>
  <si>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</si>
  <si>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</si>
  <si>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</si>
  <si>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</si>
  <si>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</si>
  <si>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</si>
  <si>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</si>
  <si>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</si>
  <si>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</si>
  <si>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</si>
  <si>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</si>
  <si>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</si>
  <si>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</si>
  <si>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</si>
  <si>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</si>
  <si>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</si>
  <si>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</si>
  <si>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</si>
  <si>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</si>
  <si>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</si>
  <si>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</si>
  <si>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</si>
  <si>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</si>
  <si>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</si>
  <si>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</si>
  <si>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</si>
  <si>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</si>
  <si>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</si>
  <si>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</si>
  <si>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</si>
  <si>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</si>
  <si>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</si>
  <si>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</si>
  <si>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</si>
  <si>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</si>
  <si>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</si>
  <si>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</si>
  <si>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</si>
  <si>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</si>
  <si>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</si>
  <si>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</si>
  <si>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</si>
  <si>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</si>
  <si>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</si>
  <si>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</si>
  <si>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</si>
  <si>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</si>
  <si>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</si>
  <si>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</si>
  <si>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</si>
  <si>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</si>
  <si>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</si>
  <si>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</si>
  <si>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</si>
  <si>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</si>
  <si>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</si>
  <si>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</si>
  <si>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</si>
  <si>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</si>
  <si>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</si>
  <si>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</si>
  <si>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</si>
  <si>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</si>
  <si>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</si>
  <si>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</si>
  <si>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</si>
  <si>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</si>
  <si>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</si>
  <si>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</si>
  <si>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</si>
  <si>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</si>
  <si>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</si>
  <si>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</si>
  <si>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</si>
  <si>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</si>
  <si>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</si>
  <si>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</si>
  <si>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</si>
  <si>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</si>
  <si>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</si>
  <si>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</si>
  <si>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</si>
  <si>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</si>
  <si>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</si>
  <si>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</si>
  <si>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</si>
  <si>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</si>
  <si>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</si>
  <si>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</si>
  <si>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</si>
  <si>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</si>
  <si>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</si>
  <si>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</si>
  <si>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</si>
  <si>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</si>
  <si>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</si>
  <si>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</si>
  <si>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</si>
  <si>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</si>
  <si>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</si>
  <si>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</si>
  <si>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</si>
  <si>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</si>
  <si>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</si>
  <si>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</si>
  <si>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</si>
  <si>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</si>
  <si>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</si>
  <si>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</si>
  <si>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</si>
  <si>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</si>
  <si>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</si>
  <si>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</si>
  <si>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</si>
  <si>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</si>
  <si>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</si>
  <si>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</si>
  <si>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</si>
  <si>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</si>
  <si>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</si>
  <si>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</si>
  <si>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</si>
  <si>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</si>
  <si>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</si>
  <si>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</si>
  <si>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</si>
  <si>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</si>
  <si>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</si>
  <si>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</si>
  <si>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</si>
  <si>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</si>
  <si>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</si>
  <si>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</si>
  <si>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</si>
  <si>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</si>
  <si>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</si>
  <si>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</si>
  <si>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</si>
  <si>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</si>
  <si>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</si>
  <si>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</si>
  <si>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</si>
  <si>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</si>
  <si>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</si>
  <si>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</si>
  <si>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</si>
  <si>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</si>
  <si>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</si>
  <si>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</si>
  <si>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</si>
  <si>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</si>
  <si>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</si>
  <si>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</si>
  <si>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</si>
  <si>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</si>
  <si>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</si>
  <si>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</si>
  <si>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</si>
  <si>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</si>
  <si>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</si>
  <si>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</si>
  <si>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</si>
  <si>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</si>
  <si>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</si>
  <si>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</si>
  <si>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</si>
  <si>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</si>
  <si>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</si>
  <si>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</si>
  <si>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</si>
  <si>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</si>
  <si>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</si>
  <si>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</si>
  <si>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</si>
  <si>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</si>
  <si>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</si>
  <si>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</si>
  <si>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</si>
  <si>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</si>
  <si>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</si>
  <si>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</si>
  <si>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</si>
  <si>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</si>
  <si>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</si>
  <si>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</si>
  <si>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</si>
  <si>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</si>
  <si>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</si>
  <si>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</si>
  <si>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</si>
  <si>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</si>
  <si>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</si>
  <si>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</si>
  <si>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</si>
  <si>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</si>
  <si>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</si>
  <si>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</si>
  <si>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</si>
  <si>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</si>
  <si>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</si>
  <si>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</si>
  <si>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</si>
  <si>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</si>
  <si>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</si>
  <si>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</si>
  <si>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</si>
  <si>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</si>
  <si>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</si>
  <si>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</si>
  <si>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</si>
  <si>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</si>
  <si>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</si>
  <si>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</si>
  <si>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</si>
  <si>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</si>
  <si>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</si>
  <si>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</si>
  <si>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</si>
  <si>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</si>
  <si>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</si>
  <si>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</si>
  <si>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</si>
  <si>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</si>
  <si>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</si>
  <si>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</si>
  <si>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</si>
  <si>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</si>
  <si>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</si>
  <si>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</si>
  <si>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</si>
  <si>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</si>
  <si>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</si>
  <si>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</si>
  <si>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</si>
  <si>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</si>
  <si>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</si>
  <si>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</si>
  <si>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</si>
  <si>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</si>
  <si>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</si>
  <si>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</si>
  <si>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</si>
  <si>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</si>
  <si>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</si>
  <si>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</si>
  <si>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</si>
  <si>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</si>
  <si>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</si>
  <si>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</si>
  <si>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</si>
  <si>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</si>
  <si>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</si>
  <si>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</si>
  <si>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</si>
  <si>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</si>
  <si>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</si>
  <si>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</si>
  <si>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</si>
  <si>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</si>
  <si>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</si>
  <si>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</si>
  <si>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</si>
  <si>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</si>
  <si>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</si>
  <si>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</si>
  <si>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</si>
  <si>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</si>
  <si>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</si>
  <si>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</si>
  <si>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</si>
  <si>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</si>
  <si>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</si>
  <si>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</si>
  <si>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</si>
  <si>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</si>
  <si>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</si>
  <si>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</si>
  <si>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</si>
  <si>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</si>
  <si>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</si>
  <si>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</si>
  <si>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</si>
  <si>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</si>
  <si>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</si>
  <si>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</si>
  <si>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</si>
  <si>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</si>
  <si>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</si>
  <si>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</si>
  <si>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</si>
  <si>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</si>
  <si>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</si>
  <si>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</si>
  <si>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</si>
  <si>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</si>
  <si>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</si>
  <si>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</si>
  <si>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</si>
  <si>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</si>
  <si>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</si>
  <si>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</si>
  <si>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</si>
  <si>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</si>
  <si>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</si>
  <si>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</si>
  <si>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</si>
  <si>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</si>
  <si>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</si>
  <si>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</si>
  <si>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</si>
  <si>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</si>
  <si>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</si>
  <si>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</si>
  <si>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</si>
  <si>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</si>
  <si>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</si>
  <si>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</si>
  <si>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</si>
  <si>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</si>
  <si>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</si>
  <si>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</si>
  <si>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</si>
  <si>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</si>
  <si>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</si>
  <si>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</si>
  <si>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</si>
  <si>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</si>
  <si>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</si>
  <si>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</si>
  <si>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</si>
  <si>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</si>
  <si>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</si>
  <si>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</si>
  <si>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</si>
  <si>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</si>
  <si>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</si>
  <si>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</si>
  <si>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</si>
  <si>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</si>
  <si>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</si>
  <si>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</si>
  <si>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</si>
  <si>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</si>
  <si>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</si>
  <si>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</si>
  <si>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</si>
  <si>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</si>
  <si>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</si>
  <si>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</si>
  <si>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</si>
  <si>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</si>
  <si>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</si>
  <si>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</si>
  <si>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</si>
  <si>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</si>
  <si>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</si>
  <si>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</si>
  <si>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</si>
  <si>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</si>
  <si>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</si>
  <si>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</si>
  <si>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</si>
  <si>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</si>
  <si>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</si>
  <si>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</si>
  <si>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</si>
  <si>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</si>
  <si>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</si>
  <si>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</si>
  <si>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</si>
  <si>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</si>
  <si>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</si>
  <si>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</si>
  <si>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</si>
  <si>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</si>
  <si>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</si>
  <si>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</si>
  <si>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</si>
  <si>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</si>
  <si>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</si>
  <si>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</si>
  <si>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</si>
  <si>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</si>
  <si>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</si>
  <si>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</si>
  <si>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</si>
  <si>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</si>
  <si>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</si>
  <si>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</si>
  <si>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</si>
  <si>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</si>
  <si>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</si>
  <si>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</si>
  <si>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</si>
  <si>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</si>
  <si>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</si>
  <si>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</si>
  <si>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</si>
  <si>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</si>
  <si>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</si>
  <si>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</si>
  <si>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</si>
  <si>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</si>
  <si>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</si>
  <si>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</si>
  <si>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</si>
  <si>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</si>
  <si>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</si>
  <si>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</si>
  <si>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</si>
  <si>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</si>
  <si>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</si>
  <si>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</si>
  <si>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</si>
  <si>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</si>
  <si>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</si>
  <si>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</si>
  <si>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</si>
  <si>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</si>
  <si>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</si>
  <si>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</si>
  <si>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</si>
  <si>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</si>
  <si>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</si>
  <si>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</si>
  <si>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</si>
  <si>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</si>
  <si>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</si>
  <si>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</si>
  <si>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</si>
  <si>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</si>
  <si>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</si>
  <si>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</si>
  <si>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</si>
  <si>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</si>
  <si>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</si>
  <si>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</si>
  <si>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</si>
  <si>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</si>
  <si>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</si>
  <si>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</si>
  <si>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</si>
  <si>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</si>
  <si>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</si>
  <si>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</si>
  <si>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</si>
  <si>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</si>
  <si>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</si>
  <si>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</si>
  <si>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</si>
  <si>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</si>
  <si>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</si>
  <si>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</si>
  <si>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</si>
  <si>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</si>
  <si>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</si>
  <si>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</si>
  <si>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</si>
  <si>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</si>
  <si>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</si>
  <si>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</si>
  <si>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</si>
  <si>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</si>
  <si>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</si>
  <si>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</si>
  <si>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</si>
  <si>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</si>
  <si>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</si>
  <si>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</si>
  <si>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</si>
  <si>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</si>
  <si>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</si>
  <si>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</si>
  <si>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</si>
  <si>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</si>
  <si>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</si>
  <si>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</si>
  <si>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</si>
  <si>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</si>
  <si>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</si>
  <si>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</si>
  <si>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</si>
  <si>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</si>
  <si>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</si>
  <si>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</si>
  <si>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</si>
  <si>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</si>
  <si>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</si>
  <si>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</si>
  <si>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</si>
  <si>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</si>
  <si>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</si>
  <si>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</si>
  <si>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</si>
  <si>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</si>
  <si>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</si>
  <si>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</si>
  <si>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</si>
  <si>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</si>
  <si>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</si>
  <si>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</si>
  <si>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</si>
  <si>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</si>
  <si>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</si>
  <si>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</si>
  <si>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</si>
  <si>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</si>
  <si>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</si>
  <si>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</si>
  <si>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</si>
  <si>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</si>
  <si>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</si>
  <si>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</si>
  <si>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</si>
  <si>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</si>
  <si>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</si>
  <si>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</si>
  <si>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</si>
  <si>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</si>
  <si>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</si>
  <si>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</si>
  <si>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</si>
  <si>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</si>
  <si>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</si>
  <si>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</si>
  <si>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</si>
  <si>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</si>
  <si>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</si>
  <si>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</si>
  <si>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</si>
  <si>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</si>
  <si>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</si>
  <si>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</si>
  <si>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</si>
  <si>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</si>
  <si>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</si>
  <si>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</si>
  <si>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</si>
  <si>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</si>
  <si>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</si>
  <si>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</si>
  <si>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</si>
  <si>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</si>
  <si>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</si>
  <si>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</si>
  <si>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</si>
  <si>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</si>
  <si>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</si>
  <si>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</si>
  <si>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</si>
  <si>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</si>
  <si>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</si>
  <si>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</si>
  <si>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</si>
  <si>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</si>
  <si>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</si>
  <si>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</si>
  <si>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</si>
  <si>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</si>
  <si>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</si>
  <si>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</si>
  <si>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</si>
  <si>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</si>
  <si>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</si>
  <si>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</si>
  <si>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</si>
  <si>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</si>
  <si>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</si>
  <si>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</si>
  <si>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</si>
  <si>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</si>
  <si>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</si>
  <si>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</si>
  <si>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</si>
  <si>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</si>
  <si>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</si>
  <si>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</si>
  <si>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</si>
  <si>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</si>
  <si>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</si>
  <si>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</si>
  <si>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</si>
  <si>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</si>
  <si>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</si>
  <si>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</si>
  <si>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</si>
  <si>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</si>
  <si>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</si>
  <si>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</si>
  <si>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</si>
  <si>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</si>
  <si>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</si>
  <si>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</si>
  <si>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</si>
  <si>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</si>
  <si>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</si>
  <si>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</si>
  <si>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</si>
  <si>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</si>
  <si>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</si>
  <si>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</si>
  <si>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</si>
  <si>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</si>
  <si>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</si>
  <si>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</si>
  <si>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</si>
  <si>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</si>
  <si>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</si>
  <si>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</si>
  <si>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</si>
  <si>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</si>
  <si>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</si>
  <si>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</si>
  <si>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</si>
  <si>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</si>
  <si>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</si>
  <si>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</si>
  <si>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</si>
  <si>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</si>
  <si>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</si>
  <si>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</si>
  <si>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</si>
  <si>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</si>
  <si>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</si>
  <si>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</si>
  <si>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</si>
  <si>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</si>
  <si>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</si>
  <si>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</si>
  <si>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</si>
  <si>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</si>
  <si>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</si>
  <si>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</si>
  <si>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</si>
  <si>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</si>
  <si>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</si>
  <si>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</si>
  <si>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</si>
  <si>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</si>
  <si>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</si>
  <si>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</si>
  <si>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</si>
  <si>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</si>
  <si>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</si>
  <si>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</si>
  <si>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</si>
  <si>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</si>
  <si>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</si>
  <si>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</si>
  <si>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</si>
  <si>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</si>
  <si>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</si>
  <si>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</si>
  <si>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</si>
  <si>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</si>
  <si>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</si>
  <si>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</si>
  <si>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</si>
  <si>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</si>
  <si>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</si>
  <si>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</si>
  <si>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</si>
  <si>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</si>
  <si>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</si>
  <si>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</si>
  <si>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</si>
  <si>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</si>
  <si>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</si>
  <si>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</si>
  <si>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</si>
  <si>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</si>
  <si>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</si>
  <si>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</si>
  <si>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</si>
  <si>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</si>
  <si>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</si>
  <si>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</si>
  <si>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</si>
  <si>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</si>
  <si>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</si>
  <si>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</si>
  <si>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</si>
  <si>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</si>
  <si>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</si>
  <si>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</si>
  <si>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</si>
  <si>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</si>
  <si>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</si>
  <si>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</si>
  <si>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</si>
  <si>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</si>
  <si>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</si>
  <si>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</si>
  <si>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</si>
  <si>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</si>
  <si>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</si>
  <si>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</si>
  <si>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</si>
  <si>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</si>
  <si>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</si>
  <si>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</si>
  <si>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</si>
  <si>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</si>
  <si>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</si>
  <si>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</si>
  <si>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</si>
  <si>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</si>
  <si>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</si>
  <si>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</si>
  <si>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</si>
  <si>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</si>
  <si>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</si>
  <si>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</si>
  <si>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</si>
  <si>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</si>
  <si>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</si>
  <si>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</si>
  <si>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</si>
  <si>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</si>
  <si>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</si>
  <si>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</si>
  <si>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</si>
  <si>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</si>
  <si>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</si>
  <si>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</si>
  <si>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</si>
  <si>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</si>
  <si>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</si>
  <si>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</si>
  <si>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</si>
  <si>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</si>
  <si>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</si>
  <si>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</si>
  <si>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</si>
  <si>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</si>
  <si>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</si>
  <si>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</si>
  <si>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</si>
  <si>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</si>
  <si>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</si>
  <si>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</si>
  <si>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</si>
  <si>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</si>
  <si>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</si>
  <si>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</si>
  <si>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</si>
  <si>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</si>
  <si>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</si>
  <si>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</si>
  <si>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</si>
  <si>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</si>
  <si>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</si>
  <si>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</si>
  <si>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</si>
  <si>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</si>
  <si>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</si>
  <si>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</si>
  <si>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</si>
  <si>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</si>
  <si>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</si>
  <si>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</si>
  <si>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</si>
  <si>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</si>
  <si>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</si>
  <si>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</si>
  <si>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</si>
  <si>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</si>
  <si>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</si>
  <si>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</si>
  <si>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</si>
  <si>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</si>
  <si>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</si>
  <si>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</si>
  <si>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</si>
  <si>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</si>
  <si>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</si>
  <si>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</si>
  <si>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</si>
  <si>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</si>
  <si>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</si>
  <si>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</si>
  <si>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</si>
  <si>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</si>
  <si>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</si>
  <si>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</si>
  <si>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</si>
  <si>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</si>
  <si>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</si>
  <si>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</si>
  <si>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</si>
  <si>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</si>
  <si>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</si>
  <si>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</si>
  <si>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</si>
  <si>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</si>
  <si>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</si>
  <si>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</si>
  <si>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</si>
  <si>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</si>
  <si>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</si>
  <si>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</si>
  <si>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</si>
  <si>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</si>
  <si>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</si>
  <si>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</si>
  <si>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</si>
  <si>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</si>
  <si>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</si>
  <si>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</si>
  <si>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</si>
  <si>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</si>
  <si>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</si>
  <si>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</si>
  <si>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</si>
  <si>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</si>
  <si>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</si>
  <si>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</si>
  <si>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</si>
  <si>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</si>
  <si>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</si>
  <si>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</si>
  <si>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</si>
  <si>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</si>
  <si>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</si>
  <si>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</si>
  <si>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</si>
  <si>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</si>
  <si>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</si>
  <si>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</si>
  <si>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</si>
  <si>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</si>
  <si>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</si>
  <si>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</si>
  <si>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</si>
  <si>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</si>
  <si>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</si>
  <si>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</si>
  <si>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</si>
  <si>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</si>
  <si>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</si>
  <si>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</si>
  <si>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</si>
  <si>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</si>
  <si>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</si>
  <si>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</si>
  <si>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</si>
  <si>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</si>
  <si>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</si>
  <si>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</si>
  <si>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</si>
  <si>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</si>
  <si>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</si>
  <si>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</si>
  <si>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</si>
  <si>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</si>
  <si>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</si>
  <si>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</si>
  <si>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</si>
  <si>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</si>
  <si>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</si>
  <si>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</si>
  <si>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</si>
  <si>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</si>
  <si>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</si>
  <si>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</si>
  <si>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</si>
  <si>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</si>
  <si>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</si>
  <si>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</si>
  <si>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</si>
  <si>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</si>
  <si>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</si>
  <si>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</si>
  <si>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</si>
  <si>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</si>
  <si>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</si>
  <si>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</si>
  <si>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</si>
  <si>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</si>
  <si>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</si>
  <si>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</si>
  <si>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</si>
  <si>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</si>
  <si>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</si>
  <si>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</si>
  <si>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</si>
  <si>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</si>
  <si>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</si>
  <si>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</si>
  <si>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</si>
  <si>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</si>
  <si>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</si>
  <si>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</si>
  <si>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</si>
  <si>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</si>
  <si>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</si>
  <si>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</si>
  <si>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</si>
  <si>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</si>
  <si>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</si>
  <si>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</si>
  <si>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</si>
  <si>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</si>
  <si>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</si>
  <si>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</si>
  <si>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</si>
  <si>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</si>
  <si>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</si>
  <si>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</si>
  <si>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</si>
  <si>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</si>
  <si>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</si>
  <si>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</si>
  <si>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</si>
  <si>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</si>
  <si>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</si>
  <si>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</si>
  <si>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</si>
  <si>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</si>
  <si>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</si>
  <si>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</si>
  <si>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</si>
  <si>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</si>
  <si>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</si>
  <si>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</si>
  <si>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</si>
  <si>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</si>
  <si>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</si>
  <si>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</si>
  <si>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</si>
  <si>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</si>
  <si>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</si>
  <si>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</si>
  <si>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</si>
  <si>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</si>
  <si>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</si>
  <si>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</si>
  <si>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</si>
  <si>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</si>
  <si>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</si>
  <si>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</si>
  <si>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</si>
  <si>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</si>
  <si>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</si>
  <si>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</si>
  <si>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</si>
  <si>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</si>
  <si>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</si>
  <si>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</si>
  <si>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</si>
  <si>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</si>
  <si>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</si>
  <si>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</si>
  <si>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</si>
  <si>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</si>
  <si>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</si>
  <si>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</si>
  <si>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</si>
  <si>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</si>
  <si>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</si>
  <si>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</si>
  <si>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</si>
  <si>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</si>
  <si>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</si>
  <si>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</si>
  <si>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</si>
  <si>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</si>
  <si>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</si>
  <si>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</si>
  <si>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</si>
  <si>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</si>
  <si>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</si>
  <si>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</si>
  <si>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</si>
  <si>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</si>
  <si>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</si>
  <si>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</si>
  <si>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</si>
  <si>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</si>
  <si>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</si>
  <si>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</si>
  <si>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</si>
  <si>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</si>
  <si>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</si>
  <si>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</si>
  <si>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</si>
  <si>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</si>
  <si>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</si>
  <si>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</si>
  <si>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</si>
  <si>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</si>
  <si>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</si>
  <si>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</si>
  <si>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</si>
  <si>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</si>
  <si>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</si>
  <si>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</si>
  <si>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</si>
  <si>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</si>
  <si>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</si>
  <si>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</si>
  <si>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</si>
  <si>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</si>
  <si>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</si>
  <si>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</si>
  <si>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</si>
  <si>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</si>
  <si>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</si>
  <si>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</si>
  <si>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</si>
  <si>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</si>
  <si>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</si>
  <si>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</si>
  <si>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</si>
  <si>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</si>
  <si>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</si>
  <si>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</si>
  <si>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</si>
  <si>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</si>
  <si>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</si>
  <si>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</si>
  <si>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</si>
  <si>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</si>
  <si>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</si>
  <si>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</si>
  <si>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</si>
  <si>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</si>
  <si>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</si>
  <si>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</si>
  <si>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</si>
  <si>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</si>
  <si>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</si>
  <si>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</si>
  <si>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</si>
  <si>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</si>
  <si>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</si>
  <si>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</si>
  <si>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</si>
  <si>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</si>
  <si>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</si>
  <si>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</si>
  <si>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</si>
  <si>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</si>
  <si>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</si>
  <si>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</si>
  <si>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</si>
  <si>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</si>
  <si>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</si>
  <si>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</si>
  <si>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</si>
  <si>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</si>
  <si>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</si>
  <si>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</si>
  <si>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</si>
  <si>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</si>
  <si>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</si>
  <si>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</si>
  <si>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</si>
  <si>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</si>
  <si>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</si>
  <si>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</si>
  <si>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</si>
  <si>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</si>
  <si>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</si>
  <si>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</si>
  <si>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</si>
  <si>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</si>
  <si>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</si>
  <si>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</si>
  <si>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</si>
  <si>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</si>
  <si>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</si>
  <si>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</si>
  <si>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</si>
  <si>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</si>
  <si>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</si>
  <si>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</si>
  <si>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</si>
  <si>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</si>
  <si>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</si>
  <si>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</si>
  <si>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</si>
  <si>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</si>
  <si>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</si>
  <si>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</si>
  <si>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</si>
  <si>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</si>
  <si>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</si>
  <si>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</si>
  <si>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</si>
  <si>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</si>
  <si>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</si>
  <si>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</si>
  <si>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</si>
  <si>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</si>
  <si>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</si>
  <si>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</si>
  <si>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</si>
  <si>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</si>
  <si>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</si>
  <si>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</si>
  <si>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</si>
  <si>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</si>
  <si>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</si>
  <si>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</si>
  <si>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</si>
  <si>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</si>
  <si>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</si>
  <si>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</si>
  <si>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</si>
  <si>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</si>
  <si>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</si>
  <si>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</si>
  <si>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</si>
  <si>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</si>
  <si>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</si>
  <si>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</si>
  <si>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</si>
  <si>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</si>
  <si>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</si>
  <si>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</si>
  <si>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</si>
  <si>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</si>
  <si>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</si>
  <si>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</si>
  <si>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</si>
  <si>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</si>
  <si>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</si>
  <si>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</si>
  <si>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</si>
  <si>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</si>
  <si>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</si>
  <si>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</si>
  <si>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</si>
  <si>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</si>
  <si>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</si>
  <si>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</si>
  <si>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</si>
  <si>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</si>
  <si>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</si>
  <si>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</si>
  <si>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</si>
  <si>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</si>
  <si>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</si>
  <si>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</si>
  <si>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</si>
  <si>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</si>
  <si>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</si>
  <si>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</si>
  <si>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</si>
  <si>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</si>
  <si>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</si>
  <si>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</si>
  <si>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</si>
  <si>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</si>
  <si>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</si>
  <si>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</si>
  <si>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</si>
  <si>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</si>
  <si>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</si>
  <si>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</si>
  <si>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</si>
  <si>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</si>
  <si>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</si>
  <si>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</si>
  <si>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</si>
  <si>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</si>
  <si>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</si>
  <si>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</si>
  <si>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</si>
  <si>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</si>
  <si>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</si>
  <si>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</si>
  <si>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</si>
  <si>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</si>
  <si>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</si>
  <si>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</si>
  <si>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</si>
  <si>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</si>
  <si>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</si>
  <si>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</si>
  <si>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</si>
  <si>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</si>
  <si>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</si>
  <si>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</si>
  <si>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</si>
  <si>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</si>
  <si>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</si>
  <si>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</si>
  <si>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</si>
  <si>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</si>
  <si>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</si>
  <si>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</si>
  <si>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</si>
  <si>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</si>
  <si>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</si>
  <si>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</si>
  <si>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</si>
  <si>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</si>
  <si>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</si>
  <si>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</si>
  <si>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</si>
  <si>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</si>
  <si>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</si>
  <si>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</si>
  <si>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</si>
  <si>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</si>
  <si>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</si>
  <si>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</si>
  <si>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</si>
  <si>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</si>
  <si>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</si>
  <si>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</si>
  <si>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</si>
  <si>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</si>
  <si>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</si>
  <si>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</si>
  <si>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</si>
  <si>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</si>
  <si>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</si>
  <si>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</si>
  <si>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</si>
  <si>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</si>
  <si>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</si>
  <si>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</si>
  <si>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</si>
  <si>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</si>
  <si>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</si>
  <si>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</si>
  <si>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</si>
  <si>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</si>
  <si>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</si>
  <si>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</si>
  <si>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</si>
  <si>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</si>
  <si>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</si>
  <si>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</si>
  <si>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</si>
  <si>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</si>
  <si>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</si>
  <si>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</si>
  <si>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</si>
  <si>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</si>
  <si>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</si>
  <si>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</si>
  <si>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</si>
  <si>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</si>
  <si>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</si>
  <si>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</si>
  <si>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</si>
  <si>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</si>
  <si>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</si>
  <si>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</si>
  <si>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</si>
  <si>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</si>
  <si>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</si>
  <si>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</si>
  <si>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</si>
  <si>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</si>
  <si>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</si>
  <si>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</si>
  <si>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</si>
  <si>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</si>
  <si>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</si>
  <si>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</si>
  <si>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</si>
  <si>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</si>
  <si>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</si>
  <si>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</si>
  <si>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</si>
  <si>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</si>
  <si>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</si>
  <si>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</si>
  <si>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</si>
  <si>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</si>
  <si>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</si>
  <si>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</si>
  <si>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</si>
  <si>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</si>
  <si>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</si>
  <si>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</si>
  <si>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</si>
  <si>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</si>
  <si>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</si>
  <si>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</si>
  <si>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</si>
  <si>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</si>
  <si>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</si>
  <si>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</si>
  <si>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</si>
  <si>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</si>
  <si>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</si>
  <si>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</si>
  <si>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</si>
  <si>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</si>
  <si>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</si>
  <si>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</si>
  <si>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</si>
  <si>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</si>
  <si>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</si>
  <si>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</si>
  <si>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</si>
  <si>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</si>
  <si>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</si>
  <si>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</si>
  <si>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</si>
  <si>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</si>
  <si>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</si>
  <si>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</si>
  <si>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</si>
  <si>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</si>
  <si>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</si>
  <si>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</si>
  <si>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</si>
  <si>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</si>
  <si>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</si>
  <si>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</si>
  <si>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</si>
  <si>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</si>
  <si>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</si>
  <si>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</si>
  <si>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</si>
  <si>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</si>
  <si>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</si>
  <si>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</si>
  <si>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</si>
  <si>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</si>
  <si>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</si>
  <si>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</si>
  <si>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</si>
  <si>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</si>
  <si>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</si>
  <si>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</si>
  <si>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</si>
  <si>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</si>
  <si>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</si>
  <si>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</si>
  <si>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</si>
  <si>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</si>
  <si>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</si>
  <si>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</si>
  <si>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</si>
  <si>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</si>
  <si>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</si>
  <si>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</si>
  <si>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</si>
  <si>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</si>
  <si>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</si>
  <si>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</si>
  <si>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</si>
  <si>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</si>
  <si>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</si>
  <si>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</si>
  <si>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</si>
  <si>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</si>
  <si>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</si>
  <si>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</si>
  <si>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</si>
  <si>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</si>
  <si>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</si>
  <si>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</si>
  <si>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</si>
  <si>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</si>
  <si>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</si>
  <si>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</si>
  <si>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</si>
  <si>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</si>
  <si>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</si>
  <si>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</si>
  <si>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</si>
  <si>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</si>
  <si>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</si>
  <si>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</si>
  <si>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</si>
  <si>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</si>
  <si>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</si>
  <si>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</si>
  <si>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</si>
  <si>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</si>
  <si>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</si>
  <si>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</si>
  <si>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</si>
  <si>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</si>
  <si>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</si>
  <si>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</si>
  <si>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</si>
  <si>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</si>
  <si>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</si>
  <si>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</si>
  <si>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</si>
  <si>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</si>
  <si>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</si>
  <si>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</si>
  <si>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</si>
  <si>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</si>
  <si>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</si>
  <si>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</si>
  <si>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</si>
  <si>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</si>
  <si>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</si>
  <si>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</si>
  <si>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</si>
  <si>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</si>
  <si>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</si>
  <si>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</si>
  <si>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</si>
  <si>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</si>
  <si>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</si>
  <si>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</si>
  <si>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</si>
  <si>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</si>
  <si>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</si>
  <si>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</si>
  <si>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</si>
  <si>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</si>
  <si>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</si>
  <si>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</si>
  <si>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</si>
  <si>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</si>
  <si>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</si>
  <si>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</si>
  <si>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</si>
  <si>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</si>
  <si>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</si>
  <si>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</si>
  <si>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</si>
  <si>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</si>
  <si>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</si>
  <si>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</si>
  <si>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</si>
  <si>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</si>
  <si>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</si>
  <si>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</si>
  <si>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</si>
  <si>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</si>
  <si>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</si>
  <si>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</si>
  <si>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</si>
  <si>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</si>
  <si>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</si>
  <si>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</si>
  <si>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</si>
  <si>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</si>
  <si>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</si>
  <si>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</si>
  <si>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</si>
  <si>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</si>
  <si>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</si>
  <si>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</si>
  <si>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</si>
  <si>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</si>
  <si>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</si>
  <si>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</si>
  <si>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</si>
  <si>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</si>
  <si>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</si>
  <si>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</si>
  <si>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</si>
  <si>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</si>
  <si>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</si>
  <si>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</si>
  <si>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</si>
  <si>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</si>
  <si>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</si>
  <si>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</si>
  <si>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</si>
  <si>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</si>
  <si>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</si>
  <si>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</si>
  <si>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</si>
  <si>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</si>
  <si>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</si>
  <si>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</si>
  <si>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</si>
  <si>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</si>
  <si>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</si>
  <si>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</si>
  <si>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</si>
  <si>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</si>
  <si>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</si>
  <si>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</si>
  <si>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</si>
  <si>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</si>
  <si>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</si>
  <si>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</si>
  <si>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</si>
  <si>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</si>
  <si>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</si>
  <si>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</si>
  <si>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</si>
  <si>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</si>
  <si>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</si>
  <si>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</si>
  <si>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</si>
  <si>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</si>
  <si>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</si>
  <si>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</si>
  <si>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</si>
  <si>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</si>
  <si>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</si>
  <si>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</si>
  <si>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</si>
  <si>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</si>
  <si>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</si>
  <si>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</si>
  <si>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</si>
  <si>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</si>
  <si>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</si>
  <si>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</si>
  <si>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</si>
  <si>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</si>
  <si>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</si>
  <si>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</si>
  <si>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</si>
  <si>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</si>
  <si>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</si>
  <si>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</si>
  <si>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</si>
  <si>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</si>
  <si>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</si>
  <si>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</si>
  <si>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</si>
  <si>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</si>
  <si>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</si>
  <si>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</si>
  <si>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</si>
  <si>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</si>
  <si>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</si>
  <si>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</si>
  <si>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</si>
  <si>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</si>
  <si>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</si>
  <si>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</si>
  <si>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</si>
  <si>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</si>
  <si>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</si>
  <si>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</si>
  <si>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</si>
  <si>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</si>
  <si>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</si>
  <si>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</si>
  <si>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</si>
  <si>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</si>
  <si>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</si>
  <si>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</si>
  <si>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</si>
  <si>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</si>
  <si>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</si>
  <si>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</si>
  <si>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</si>
  <si>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</si>
  <si>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</si>
  <si>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</si>
  <si>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</si>
  <si>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</si>
  <si>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</si>
  <si>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</si>
  <si>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</si>
  <si>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</si>
  <si>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</si>
  <si>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</si>
  <si>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</si>
  <si>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</si>
  <si>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</si>
  <si>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</si>
  <si>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</si>
  <si>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</si>
  <si>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</si>
  <si>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</si>
  <si>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</si>
  <si>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</si>
  <si>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</si>
  <si>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</si>
  <si>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</si>
  <si>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</si>
  <si>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</si>
  <si>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</si>
  <si>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</si>
  <si>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</si>
  <si>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</si>
  <si>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</si>
  <si>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</si>
  <si>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</si>
  <si>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</si>
  <si>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</si>
  <si>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</si>
  <si>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</si>
  <si>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</si>
  <si>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</si>
  <si>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</si>
  <si>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</si>
  <si>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</si>
  <si>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</si>
  <si>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</si>
  <si>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</si>
  <si>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</si>
  <si>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</si>
  <si>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</si>
  <si>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</si>
  <si>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</si>
  <si>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</si>
  <si>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</si>
  <si>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</si>
  <si>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</si>
  <si>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</si>
  <si>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</si>
  <si>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</si>
  <si>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</si>
  <si>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</si>
  <si>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</si>
  <si>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</si>
  <si>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</si>
  <si>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</si>
  <si>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</si>
  <si>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</si>
  <si>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</si>
  <si>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</si>
  <si>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</si>
  <si>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</si>
  <si>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</si>
  <si>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</si>
  <si>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</si>
  <si>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</si>
  <si>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</si>
  <si>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</si>
  <si>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</si>
  <si>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</si>
  <si>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</si>
  <si>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</si>
  <si>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</si>
  <si>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</si>
  <si>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</si>
  <si>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</si>
  <si>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</si>
  <si>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</si>
  <si>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</si>
  <si>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</si>
  <si>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</si>
  <si>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</si>
  <si>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</si>
  <si>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</si>
  <si>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</si>
  <si>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</si>
  <si>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</si>
  <si>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</si>
  <si>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</si>
  <si>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</si>
  <si>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</si>
  <si>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</si>
  <si>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</si>
  <si>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</si>
  <si>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</si>
  <si>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</si>
  <si>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</si>
  <si>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</si>
  <si>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</si>
  <si>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</si>
  <si>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</si>
  <si>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</si>
  <si>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</si>
  <si>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</si>
  <si>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</si>
  <si>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</si>
  <si>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</si>
  <si>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</si>
  <si>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</si>
  <si>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</si>
  <si>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</si>
  <si>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</si>
  <si>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</si>
  <si>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</si>
  <si>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</si>
  <si>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</si>
  <si>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</si>
  <si>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</si>
  <si>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</si>
  <si>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</si>
  <si>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</si>
  <si>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</si>
  <si>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</si>
  <si>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</si>
  <si>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</si>
  <si>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</si>
  <si>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</si>
  <si>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</si>
  <si>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</si>
  <si>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</si>
  <si>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</si>
  <si>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</si>
  <si>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</si>
  <si>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</si>
  <si>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</si>
  <si>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</si>
  <si>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</si>
  <si>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</si>
  <si>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</si>
  <si>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</si>
  <si>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</si>
  <si>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</si>
  <si>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</si>
  <si>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</si>
  <si>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</si>
  <si>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</si>
  <si>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</si>
  <si>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</si>
  <si>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</si>
  <si>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</si>
  <si>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</si>
  <si>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</si>
  <si>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</si>
  <si>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</si>
  <si>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</si>
  <si>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</si>
  <si>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</si>
  <si>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</si>
  <si>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</si>
  <si>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</si>
  <si>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</si>
  <si>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</si>
  <si>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</si>
  <si>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</si>
  <si>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</si>
  <si>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</si>
  <si>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</si>
  <si>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</si>
  <si>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</si>
  <si>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</si>
  <si>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</si>
  <si>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</si>
  <si>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</si>
  <si>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</si>
  <si>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</si>
  <si>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</si>
  <si>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</si>
  <si>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</si>
  <si>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</si>
  <si>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</si>
  <si>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</si>
  <si>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</si>
  <si>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</si>
  <si>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</si>
  <si>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</si>
  <si>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</si>
  <si>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</si>
  <si>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</si>
  <si>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</si>
  <si>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</si>
  <si>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</si>
  <si>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</si>
  <si>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</si>
  <si>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</si>
  <si>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</si>
  <si>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</si>
  <si>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</si>
  <si>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</si>
  <si>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</si>
  <si>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</si>
  <si>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</si>
  <si>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</si>
  <si>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</si>
  <si>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</si>
  <si>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</si>
  <si>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</si>
  <si>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</si>
  <si>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</si>
  <si>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</si>
  <si>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</si>
  <si>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</si>
  <si>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</si>
  <si>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</si>
  <si>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</si>
  <si>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</si>
  <si>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</si>
  <si>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</si>
  <si>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</si>
  <si>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</si>
  <si>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</si>
  <si>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</si>
  <si>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</si>
  <si>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</si>
  <si>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</si>
  <si>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</si>
  <si>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</si>
  <si>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</si>
  <si>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</si>
  <si>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</si>
  <si>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</si>
  <si>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</si>
  <si>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</si>
  <si>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</si>
  <si>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</si>
  <si>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</si>
  <si>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</si>
  <si>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</si>
  <si>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</si>
  <si>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</si>
  <si>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</si>
  <si>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</si>
  <si>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</si>
  <si>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</si>
  <si>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</si>
  <si>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</si>
  <si>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</si>
  <si>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</si>
  <si>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</si>
  <si>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</si>
  <si>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</si>
  <si>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</si>
  <si>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</si>
  <si>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</si>
  <si>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</si>
  <si>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</si>
  <si>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</si>
  <si>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</si>
  <si>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</si>
  <si>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</si>
  <si>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</si>
  <si>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</si>
  <si>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</si>
  <si>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</si>
  <si>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</si>
  <si>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</si>
  <si>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</si>
  <si>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</si>
  <si>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</si>
  <si>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</si>
  <si>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</si>
  <si>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</si>
  <si>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</si>
  <si>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</si>
  <si>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</si>
  <si>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</si>
  <si>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</si>
  <si>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</si>
  <si>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</si>
  <si>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</si>
  <si>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</si>
  <si>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</si>
  <si>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</si>
  <si>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</si>
  <si>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</si>
  <si>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</si>
  <si>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</si>
  <si>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</si>
  <si>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</si>
  <si>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</si>
  <si>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</si>
  <si>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</si>
  <si>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</si>
  <si>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</si>
  <si>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</si>
  <si>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</si>
  <si>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</si>
  <si>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</si>
  <si>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</si>
  <si>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</si>
  <si>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</si>
  <si>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</si>
  <si>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</si>
  <si>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</si>
  <si>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</si>
  <si>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</si>
  <si>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</si>
  <si>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</si>
  <si>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</si>
  <si>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</si>
  <si>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</si>
  <si>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</si>
  <si>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</si>
  <si>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</si>
  <si>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</si>
  <si>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</si>
  <si>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</si>
  <si>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</si>
  <si>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</si>
  <si>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</si>
  <si>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</si>
  <si>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</si>
  <si>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</si>
  <si>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</si>
  <si>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</si>
  <si>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</si>
  <si>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</si>
  <si>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</si>
  <si>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</si>
  <si>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</si>
  <si>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</si>
  <si>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</si>
  <si>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</si>
  <si>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</si>
  <si>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</si>
  <si>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</si>
  <si>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</si>
  <si>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</si>
  <si>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</si>
  <si>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</si>
  <si>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</si>
  <si>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</si>
  <si>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</si>
  <si>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</si>
  <si>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</si>
  <si>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</si>
  <si>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</si>
  <si>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</si>
  <si>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</si>
  <si>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</si>
  <si>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</si>
  <si>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</si>
  <si>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</si>
  <si>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</si>
  <si>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</si>
  <si>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</si>
  <si>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</si>
  <si>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</si>
  <si>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</si>
  <si>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</si>
  <si>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</si>
  <si>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</si>
  <si>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</si>
  <si>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</si>
  <si>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</si>
  <si>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</si>
  <si>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</si>
  <si>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</si>
  <si>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</si>
  <si>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</si>
  <si>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</si>
  <si>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</si>
  <si>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</si>
  <si>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</si>
  <si>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</si>
  <si>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</si>
  <si>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</si>
  <si>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</si>
  <si>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</si>
  <si>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</si>
  <si>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</si>
  <si>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</si>
  <si>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</si>
  <si>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</si>
  <si>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</si>
  <si>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</si>
  <si>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</si>
  <si>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</si>
  <si>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</si>
  <si>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</si>
  <si>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</si>
  <si>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</si>
  <si>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</si>
  <si>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</si>
  <si>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</si>
  <si>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</si>
  <si>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</si>
  <si>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</si>
  <si>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</si>
  <si>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</si>
  <si>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</si>
  <si>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</si>
  <si>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</si>
  <si>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</si>
  <si>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</si>
  <si>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</si>
  <si>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</si>
  <si>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</si>
  <si>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</si>
  <si>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</si>
  <si>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</si>
  <si>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</si>
  <si>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</si>
  <si>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</si>
  <si>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</si>
  <si>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</si>
  <si>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</si>
  <si>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</si>
  <si>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</si>
  <si>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</si>
  <si>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</si>
  <si>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</si>
  <si>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</si>
  <si>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</si>
  <si>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</si>
  <si>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</si>
  <si>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</si>
  <si>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</si>
  <si>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</si>
  <si>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</si>
  <si>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</si>
  <si>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</si>
  <si>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</si>
  <si>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</si>
  <si>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</si>
  <si>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</si>
  <si>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</si>
  <si>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</si>
  <si>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</si>
  <si>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</si>
  <si>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</si>
  <si>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</si>
  <si>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</si>
  <si>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</si>
  <si>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</si>
  <si>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</si>
  <si>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</si>
  <si>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</si>
  <si>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</si>
  <si>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</si>
  <si>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</si>
  <si>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</si>
  <si>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</si>
  <si>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</si>
  <si>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</si>
  <si>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</si>
  <si>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</si>
  <si>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</si>
  <si>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</si>
  <si>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</si>
  <si>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</si>
  <si>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</si>
  <si>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</si>
  <si>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</si>
  <si>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</si>
  <si>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</si>
  <si>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</si>
  <si>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</si>
  <si>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</si>
  <si>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</si>
  <si>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</si>
  <si>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</si>
  <si>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</si>
  <si>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</si>
  <si>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</si>
  <si>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</si>
  <si>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</si>
  <si>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</si>
  <si>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</si>
  <si>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</si>
  <si>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</si>
  <si>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</si>
  <si>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</si>
  <si>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</si>
  <si>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</si>
  <si>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</si>
  <si>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</si>
  <si>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</si>
  <si>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</si>
  <si>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</si>
  <si>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</si>
  <si>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</si>
  <si>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</si>
  <si>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</si>
  <si>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</si>
  <si>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</si>
  <si>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</si>
  <si>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</si>
  <si>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</si>
  <si>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</si>
  <si>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</si>
  <si>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</si>
  <si>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</si>
  <si>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</si>
  <si>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</si>
  <si>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</si>
  <si>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</si>
  <si>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</si>
  <si>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</si>
  <si>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</si>
  <si>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</si>
  <si>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</si>
  <si>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</si>
  <si>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</si>
  <si>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</si>
  <si>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</si>
  <si>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</si>
  <si>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</si>
  <si>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</si>
  <si>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</si>
  <si>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</si>
  <si>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</si>
  <si>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</si>
  <si>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</si>
  <si>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</si>
  <si>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</si>
  <si>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</si>
  <si>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</si>
  <si>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</si>
  <si>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</si>
  <si>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</si>
  <si>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</si>
  <si>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</si>
  <si>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</si>
  <si>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</si>
  <si>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</si>
  <si>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</si>
  <si>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</si>
  <si>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</si>
  <si>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</si>
  <si>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</si>
  <si>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</si>
  <si>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</si>
  <si>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</si>
  <si>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</si>
  <si>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</si>
  <si>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</si>
  <si>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</si>
  <si>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</si>
  <si>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</si>
  <si>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</si>
  <si>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</si>
  <si>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</si>
  <si>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</si>
  <si>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</si>
  <si>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</si>
  <si>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</si>
  <si>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</si>
  <si>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</si>
  <si>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</si>
  <si>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</si>
  <si>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</si>
  <si>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</si>
  <si>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</si>
  <si>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</si>
  <si>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</si>
  <si>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</si>
  <si>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</si>
  <si>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</si>
  <si>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</si>
  <si>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</si>
  <si>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</si>
  <si>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</si>
  <si>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</si>
  <si>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</si>
  <si>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</si>
  <si>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</si>
  <si>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</si>
  <si>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</si>
  <si>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</si>
  <si>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</si>
  <si>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</si>
  <si>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</si>
  <si>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</si>
  <si>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</si>
  <si>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</si>
  <si>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</si>
  <si>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</si>
  <si>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</si>
  <si>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</si>
  <si>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</si>
  <si>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</si>
  <si>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</si>
  <si>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</si>
  <si>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</si>
  <si>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</si>
  <si>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</si>
  <si>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</si>
  <si>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</si>
  <si>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</si>
  <si>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</si>
  <si>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</si>
  <si>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</si>
  <si>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</si>
  <si>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</si>
  <si>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</si>
  <si>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</si>
  <si>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</si>
  <si>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</si>
  <si>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</si>
  <si>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</si>
  <si>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</si>
  <si>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</si>
  <si>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</si>
  <si>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</si>
  <si>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</si>
  <si>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</si>
  <si>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</si>
  <si>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</si>
  <si>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</si>
  <si>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</si>
  <si>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</si>
  <si>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</si>
  <si>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</si>
  <si>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</si>
  <si>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</si>
  <si>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</si>
  <si>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</si>
  <si>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</si>
  <si>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</si>
  <si>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</si>
  <si>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</si>
  <si>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</si>
  <si>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</si>
  <si>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</si>
  <si>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</si>
  <si>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</si>
  <si>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</si>
  <si>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</si>
  <si>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</si>
  <si>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</si>
  <si>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</si>
  <si>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</si>
  <si>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</si>
  <si>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</si>
  <si>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</si>
  <si>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</si>
  <si>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</si>
  <si>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</si>
  <si>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</si>
  <si>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</si>
  <si>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</si>
  <si>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</si>
  <si>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</si>
  <si>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</si>
  <si>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</si>
  <si>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</si>
  <si>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</si>
  <si>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</si>
  <si>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</si>
  <si>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</si>
  <si>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</si>
  <si>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</si>
  <si>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</si>
  <si>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</si>
  <si>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</si>
  <si>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</si>
  <si>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</si>
  <si>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</si>
  <si>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</si>
  <si>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</si>
  <si>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</si>
  <si>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</si>
  <si>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</si>
  <si>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</si>
  <si>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</si>
  <si>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</si>
  <si>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</si>
  <si>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</si>
  <si>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</si>
  <si>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</si>
  <si>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</si>
  <si>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</si>
  <si>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</si>
  <si>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</si>
  <si>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</si>
  <si>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</si>
  <si>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</si>
  <si>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</si>
  <si>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</si>
  <si>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</si>
  <si>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</si>
  <si>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</si>
  <si>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</si>
  <si>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</si>
  <si>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</si>
  <si>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</si>
  <si>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</si>
  <si>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</si>
  <si>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</si>
  <si>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</si>
  <si>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</si>
  <si>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</si>
  <si>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</si>
  <si>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</si>
  <si>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</si>
  <si>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</si>
  <si>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</si>
  <si>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</si>
  <si>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</si>
  <si>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</si>
  <si>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</si>
  <si>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</si>
  <si>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</si>
  <si>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</si>
  <si>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</si>
  <si>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</si>
  <si>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</si>
  <si>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</si>
  <si>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</si>
  <si>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</si>
  <si>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</si>
  <si>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</si>
  <si>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</si>
  <si>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</si>
  <si>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</si>
  <si>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</si>
  <si>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</si>
  <si>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</si>
  <si>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</si>
  <si>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</si>
  <si>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</si>
  <si>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</si>
  <si>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</si>
  <si>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</si>
  <si>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</si>
  <si>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</si>
  <si>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</si>
  <si>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</si>
  <si>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</si>
  <si>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</si>
  <si>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</si>
  <si>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</si>
  <si>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</si>
  <si>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</si>
  <si>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</si>
  <si>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</si>
  <si>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</si>
  <si>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</si>
  <si>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</si>
  <si>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</si>
  <si>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</si>
  <si>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</si>
  <si>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</si>
  <si>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</si>
  <si>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</si>
  <si>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</si>
  <si>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</si>
  <si>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</si>
  <si>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</si>
  <si>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</si>
  <si>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</si>
  <si>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</si>
  <si>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</si>
  <si>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</si>
  <si>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</si>
  <si>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</si>
  <si>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</si>
  <si>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</si>
  <si>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</si>
  <si>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</si>
  <si>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</si>
  <si>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</si>
  <si>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</si>
  <si>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</si>
  <si>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</si>
  <si>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</si>
  <si>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</si>
  <si>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</si>
  <si>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</si>
  <si>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</si>
  <si>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</si>
  <si>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</si>
  <si>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</si>
  <si>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</si>
  <si>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</si>
  <si>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</si>
  <si>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</si>
  <si>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</si>
  <si>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</si>
  <si>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</si>
  <si>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</si>
  <si>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</si>
  <si>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</si>
  <si>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</si>
  <si>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</si>
  <si>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</si>
  <si>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</si>
  <si>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</si>
  <si>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</si>
  <si>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</si>
  <si>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</si>
  <si>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</si>
  <si>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</si>
  <si>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</si>
  <si>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</si>
  <si>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</si>
  <si>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</si>
  <si>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</si>
  <si>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</si>
  <si>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</si>
  <si>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</si>
  <si>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</si>
  <si>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</si>
  <si>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</si>
  <si>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</si>
  <si>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</si>
  <si>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</si>
  <si>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</si>
  <si>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</si>
  <si>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</si>
  <si>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</si>
  <si>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</si>
  <si>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</si>
  <si>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</si>
  <si>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</si>
  <si>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</si>
  <si>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</si>
  <si>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</si>
  <si>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</si>
  <si>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</si>
  <si>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</si>
  <si>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</si>
  <si>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</si>
  <si>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</si>
  <si>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</si>
  <si>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</si>
  <si>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</si>
  <si>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</si>
  <si>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</si>
  <si>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</si>
  <si>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</si>
  <si>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</si>
  <si>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</si>
  <si>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</si>
  <si>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</si>
  <si>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</si>
  <si>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</si>
  <si>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</si>
  <si>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</si>
  <si>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</si>
  <si>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</si>
  <si>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</si>
  <si>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</si>
  <si>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</si>
  <si>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</si>
  <si>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</si>
  <si>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</si>
  <si>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</si>
  <si>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</si>
  <si>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</si>
  <si>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</si>
  <si>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</si>
  <si>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</si>
  <si>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</si>
  <si>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</si>
  <si>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</si>
  <si>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</si>
  <si>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</si>
  <si>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</si>
  <si>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</si>
  <si>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</si>
  <si>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</si>
  <si>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</si>
  <si>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</si>
  <si>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</si>
  <si>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</si>
  <si>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</si>
  <si>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</si>
  <si>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</si>
  <si>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</si>
  <si>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</si>
  <si>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</si>
  <si>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</si>
  <si>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</si>
  <si>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</si>
  <si>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</si>
  <si>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</si>
  <si>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</si>
  <si>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</si>
  <si>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</si>
  <si>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</si>
  <si>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</si>
  <si>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</si>
  <si>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</si>
  <si>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</si>
  <si>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</si>
  <si>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</si>
  <si>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</si>
  <si>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</si>
  <si>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</si>
  <si>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</si>
  <si>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</si>
  <si>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</si>
  <si>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</si>
  <si>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</si>
  <si>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</si>
  <si>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</si>
  <si>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</si>
  <si>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</si>
  <si>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</si>
  <si>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</si>
  <si>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</si>
  <si>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</si>
  <si>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</si>
  <si>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</si>
  <si>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</si>
  <si>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</si>
  <si>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</si>
  <si>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</si>
  <si>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</si>
  <si>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</si>
  <si>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</si>
  <si>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</si>
  <si>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</si>
  <si>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</si>
  <si>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</si>
  <si>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</si>
  <si>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</si>
  <si>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</si>
  <si>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</si>
  <si>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</si>
  <si>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</si>
  <si>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</si>
  <si>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</si>
  <si>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</si>
  <si>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</si>
  <si>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</si>
  <si>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</si>
  <si>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</si>
  <si>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</si>
  <si>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</si>
  <si>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</si>
  <si>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</si>
  <si>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</si>
  <si>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</si>
  <si>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</si>
  <si>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</si>
  <si>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</si>
  <si>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</si>
  <si>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</si>
  <si>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</si>
  <si>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</si>
  <si>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</si>
  <si>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</si>
  <si>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</si>
  <si>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</si>
  <si>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</si>
  <si>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</si>
  <si>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</si>
  <si>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</si>
  <si>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</si>
  <si>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</si>
  <si>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</si>
  <si>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</si>
  <si>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</si>
  <si>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</si>
  <si>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</si>
  <si>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</si>
  <si>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</si>
  <si>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</si>
  <si>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</si>
  <si>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</si>
  <si>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</si>
  <si>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</si>
  <si>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</si>
  <si>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</si>
  <si>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</si>
  <si>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</si>
  <si>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</si>
  <si>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</si>
  <si>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</si>
  <si>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</si>
  <si>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</si>
  <si>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</si>
  <si>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</si>
  <si>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</si>
  <si>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</si>
  <si>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</si>
  <si>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</si>
  <si>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</si>
  <si>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</si>
  <si>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</si>
  <si>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</si>
  <si>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</si>
  <si>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</si>
  <si>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</si>
  <si>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</si>
  <si>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</si>
  <si>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</si>
  <si>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</si>
  <si>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</si>
  <si>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</si>
  <si>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</si>
  <si>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</si>
  <si>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</si>
  <si>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</si>
  <si>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</si>
  <si>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</si>
  <si>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</si>
  <si>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</si>
  <si>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</si>
  <si>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</si>
  <si>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</si>
  <si>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</si>
  <si>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</si>
  <si>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</si>
  <si>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</si>
  <si>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</si>
  <si>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</si>
  <si>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</si>
  <si>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</si>
  <si>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</si>
  <si>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</si>
  <si>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</si>
  <si>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</si>
  <si>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</si>
  <si>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</si>
  <si>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</si>
  <si>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</si>
  <si>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</si>
  <si>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</si>
  <si>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</si>
  <si>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</si>
  <si>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</si>
  <si>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</si>
  <si>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</si>
  <si>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</si>
  <si>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</si>
  <si>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</si>
  <si>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</si>
  <si>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</si>
  <si>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</si>
  <si>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</si>
  <si>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</si>
  <si>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</si>
  <si>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</si>
  <si>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</si>
  <si>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</si>
  <si>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</si>
  <si>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</si>
  <si>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</si>
  <si>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</si>
  <si>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</si>
  <si>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</si>
  <si>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</si>
  <si>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</si>
  <si>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</si>
  <si>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</si>
  <si>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</si>
  <si>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</si>
  <si>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</si>
  <si>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</si>
  <si>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</si>
  <si>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</si>
  <si>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</si>
  <si>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</si>
  <si>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</si>
  <si>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</si>
  <si>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</si>
  <si>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</si>
  <si>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</si>
  <si>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</si>
  <si>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</si>
  <si>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</si>
  <si>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</si>
  <si>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</si>
  <si>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</si>
  <si>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</si>
  <si>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</si>
  <si>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</si>
  <si>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</si>
  <si>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</si>
  <si>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</si>
  <si>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</si>
  <si>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</si>
  <si>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</si>
  <si>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</si>
  <si>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</si>
  <si>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</si>
  <si>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</si>
  <si>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</si>
  <si>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</si>
  <si>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</si>
  <si>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</si>
  <si>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</si>
  <si>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</si>
  <si>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</si>
  <si>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</si>
  <si>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</si>
  <si>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</si>
  <si>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</si>
  <si>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</si>
  <si>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</si>
  <si>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</si>
  <si>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</si>
  <si>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</si>
  <si>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</si>
  <si>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</si>
  <si>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</si>
  <si>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</si>
  <si>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</si>
  <si>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</si>
  <si>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</si>
  <si>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</si>
  <si>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</si>
  <si>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</si>
  <si>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</si>
  <si>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</si>
  <si>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</si>
  <si>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</si>
  <si>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</si>
  <si>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</si>
  <si>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</si>
  <si>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</si>
  <si>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</si>
  <si>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</si>
  <si>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</si>
  <si>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</si>
  <si>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</si>
  <si>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</si>
  <si>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</si>
  <si>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</si>
  <si>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</si>
  <si>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</si>
  <si>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</si>
  <si>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</si>
  <si>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</si>
  <si>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</si>
  <si>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</si>
  <si>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</si>
  <si>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</si>
  <si>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</si>
  <si>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</si>
  <si>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</si>
  <si>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</si>
  <si>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</si>
  <si>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</si>
  <si>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</si>
  <si>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</si>
  <si>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</si>
  <si>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</si>
  <si>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</si>
  <si>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</si>
  <si>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</si>
  <si>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</si>
  <si>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</si>
  <si>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</si>
  <si>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</si>
  <si>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</si>
  <si>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</si>
  <si>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</si>
  <si>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</si>
  <si>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</si>
  <si>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</si>
  <si>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</si>
  <si>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</si>
  <si>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</si>
  <si>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</si>
  <si>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</si>
  <si>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</si>
  <si>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</si>
  <si>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</si>
  <si>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</si>
  <si>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</si>
  <si>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</si>
  <si>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</si>
  <si>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</si>
  <si>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</si>
  <si>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</si>
  <si>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</si>
  <si>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</si>
  <si>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</si>
  <si>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</si>
  <si>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</si>
  <si>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</si>
  <si>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</si>
  <si>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</si>
  <si>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</si>
  <si>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</si>
  <si>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</si>
  <si>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</si>
  <si>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</si>
  <si>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</si>
  <si>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</si>
  <si>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</si>
  <si>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</si>
  <si>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</si>
  <si>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</si>
  <si>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</si>
  <si>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</si>
  <si>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</si>
  <si>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</si>
  <si>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</si>
  <si>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</si>
  <si>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</si>
  <si>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</si>
  <si>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</si>
  <si>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</si>
  <si>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</si>
  <si>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</si>
  <si>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</si>
  <si>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</si>
  <si>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</si>
  <si>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</si>
  <si>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</si>
  <si>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</si>
  <si>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</si>
  <si>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</si>
  <si>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</si>
  <si>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</si>
  <si>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</si>
  <si>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</si>
  <si>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</si>
  <si>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</si>
  <si>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</si>
  <si>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</si>
  <si>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</si>
  <si>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</si>
  <si>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</si>
  <si>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</si>
  <si>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</si>
  <si>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</si>
  <si>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</si>
  <si>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</si>
  <si>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</si>
  <si>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</si>
  <si>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</si>
  <si>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</si>
  <si>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</si>
  <si>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</si>
  <si>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</si>
  <si>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</si>
  <si>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</si>
  <si>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</si>
  <si>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</si>
  <si>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</si>
  <si>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</si>
  <si>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</si>
  <si>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</si>
  <si>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</si>
  <si>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</si>
  <si>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</si>
  <si>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</si>
  <si>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</si>
  <si>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</si>
  <si>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</si>
  <si>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</si>
  <si>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</si>
  <si>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</si>
  <si>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</si>
  <si>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</si>
  <si>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</si>
  <si>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</si>
  <si>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</si>
  <si>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</si>
  <si>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</si>
  <si>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</si>
  <si>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</si>
  <si>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</si>
  <si>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</si>
  <si>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</si>
  <si>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</si>
  <si>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</si>
  <si>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</si>
  <si>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</si>
  <si>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</si>
  <si>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</si>
  <si>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</si>
  <si>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</si>
  <si>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</si>
  <si>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</si>
  <si>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</si>
  <si>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</si>
  <si>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</si>
  <si>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</si>
  <si>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</si>
  <si>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</si>
  <si>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</si>
  <si>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</si>
  <si>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</si>
  <si>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</si>
  <si>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</si>
  <si>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</si>
  <si>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</si>
  <si>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</si>
  <si>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</si>
  <si>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</si>
  <si>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</si>
  <si>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</si>
  <si>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</si>
  <si>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</si>
  <si>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</si>
  <si>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</si>
  <si>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</si>
  <si>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</si>
  <si>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</si>
  <si>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</si>
  <si>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</si>
  <si>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</si>
  <si>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</si>
  <si>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</si>
  <si>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</si>
  <si>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</si>
  <si>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</si>
  <si>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</si>
  <si>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</si>
  <si>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</si>
  <si>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</si>
  <si>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</si>
  <si>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</si>
  <si>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</si>
  <si>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</si>
  <si>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</si>
  <si>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</si>
  <si>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</si>
  <si>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</si>
  <si>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</si>
  <si>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</si>
  <si>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</si>
  <si>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</si>
  <si>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</si>
  <si>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</si>
  <si>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</si>
  <si>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</si>
  <si>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</si>
  <si>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</si>
  <si>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</si>
  <si>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</si>
  <si>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</si>
  <si>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</si>
  <si>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</si>
  <si>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</si>
  <si>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</si>
  <si>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</si>
  <si>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</si>
  <si>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</si>
  <si>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</si>
  <si>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</si>
  <si>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</si>
  <si>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</si>
  <si>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</si>
  <si>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</si>
  <si>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</si>
  <si>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</si>
  <si>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</si>
  <si>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</si>
  <si>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</si>
  <si>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</si>
  <si>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</si>
  <si>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</si>
  <si>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</si>
  <si>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</si>
  <si>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</si>
  <si>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</si>
  <si>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</si>
  <si>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</si>
  <si>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</si>
  <si>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</si>
  <si>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</si>
  <si>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</si>
  <si>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</si>
  <si>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</si>
  <si>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</si>
  <si>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</si>
  <si>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</si>
  <si>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</si>
  <si>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</si>
  <si>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</si>
  <si>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</si>
  <si>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</si>
  <si>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</si>
  <si>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</si>
  <si>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</si>
  <si>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</si>
  <si>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</si>
  <si>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</si>
  <si>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</si>
  <si>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</si>
  <si>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</si>
  <si>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</si>
  <si>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</si>
  <si>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</si>
  <si>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</si>
  <si>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</si>
  <si>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</si>
  <si>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</si>
  <si>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</si>
  <si>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</si>
  <si>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</si>
  <si>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</si>
  <si>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</si>
  <si>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</si>
  <si>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</si>
  <si>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</si>
  <si>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</si>
  <si>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</si>
  <si>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</si>
  <si>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</si>
  <si>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</si>
  <si>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</si>
  <si>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</si>
  <si>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</si>
  <si>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</si>
  <si>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</si>
  <si>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</si>
  <si>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</si>
  <si>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</si>
  <si>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</si>
  <si>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</si>
  <si>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</si>
  <si>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</si>
  <si>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</si>
  <si>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</si>
  <si>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</si>
  <si>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</si>
  <si>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</si>
  <si>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</si>
  <si>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</si>
  <si>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</si>
  <si>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</si>
  <si>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</si>
  <si>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</si>
  <si>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</si>
  <si>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</si>
  <si>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</si>
  <si>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</si>
  <si>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</si>
  <si>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</si>
  <si>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</si>
  <si>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</si>
  <si>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</si>
  <si>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</si>
  <si>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</si>
  <si>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</si>
  <si>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</si>
  <si>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</si>
  <si>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</si>
  <si>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</si>
  <si>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</si>
  <si>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</si>
  <si>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</si>
  <si>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</si>
  <si>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</si>
  <si>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</si>
  <si>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</si>
  <si>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</si>
  <si>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</si>
  <si>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</si>
  <si>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</si>
  <si>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</si>
  <si>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</si>
  <si>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</si>
  <si>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</si>
  <si>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</si>
  <si>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</si>
  <si>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</si>
  <si>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</si>
  <si>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</si>
  <si>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</si>
  <si>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</si>
  <si>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</si>
  <si>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</si>
  <si>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</si>
  <si>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</si>
  <si>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</si>
  <si>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</si>
  <si>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</si>
  <si>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</si>
  <si>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</si>
  <si>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</si>
  <si>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</si>
  <si>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</si>
  <si>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</si>
  <si>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</si>
  <si>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</si>
  <si>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</si>
  <si>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</si>
  <si>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</si>
  <si>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</si>
  <si>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</si>
  <si>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</si>
  <si>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</si>
  <si>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</si>
  <si>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</si>
  <si>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</si>
  <si>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</si>
  <si>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</si>
  <si>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</si>
  <si>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</si>
  <si>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</si>
  <si>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</si>
  <si>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</si>
  <si>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</si>
  <si>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</si>
  <si>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</si>
  <si>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</si>
  <si>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</si>
  <si>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</si>
  <si>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</si>
  <si>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</si>
  <si>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</si>
  <si>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</si>
  <si>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</si>
  <si>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</si>
  <si>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</si>
  <si>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</si>
  <si>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</si>
  <si>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</si>
  <si>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</si>
  <si>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</si>
  <si>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</si>
  <si>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</si>
  <si>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</si>
  <si>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</si>
  <si>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</si>
  <si>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</si>
  <si>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</si>
  <si>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</si>
  <si>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</si>
  <si>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</si>
  <si>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</si>
  <si>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</si>
  <si>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</si>
  <si>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</si>
  <si>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</si>
  <si>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</si>
  <si>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</si>
  <si>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</si>
  <si>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</si>
  <si>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</si>
  <si>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</si>
  <si>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</si>
  <si>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</si>
  <si>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</si>
  <si>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</si>
  <si>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</si>
  <si>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</si>
  <si>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</si>
  <si>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</si>
  <si>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</si>
  <si>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</si>
  <si>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</si>
  <si>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</si>
  <si>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</si>
  <si>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</si>
  <si>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</si>
  <si>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</si>
  <si>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</si>
  <si>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</si>
  <si>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</si>
  <si>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</si>
  <si>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</si>
  <si>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</si>
  <si>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</si>
  <si>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</si>
  <si>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</si>
  <si>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</si>
  <si>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</si>
  <si>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</si>
  <si>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</si>
  <si>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</si>
  <si>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</si>
  <si>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</si>
  <si>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</si>
  <si>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</si>
  <si>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</si>
  <si>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</si>
  <si>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</si>
  <si>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</si>
  <si>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</si>
  <si>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</si>
  <si>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</si>
  <si>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</si>
  <si>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</si>
  <si>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</si>
  <si>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</si>
  <si>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</si>
  <si>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</si>
  <si>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</si>
  <si>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</si>
  <si>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</si>
  <si>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</si>
  <si>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</si>
  <si>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</si>
  <si>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</si>
  <si>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</si>
  <si>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</si>
  <si>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</si>
  <si>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</si>
  <si>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</si>
  <si>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</si>
  <si>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</si>
  <si>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</si>
  <si>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</si>
  <si>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</si>
  <si>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</si>
  <si>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</si>
  <si>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</si>
  <si>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</si>
  <si>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</si>
  <si>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</si>
  <si>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</si>
  <si>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</si>
  <si>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</si>
  <si>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</si>
  <si>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</si>
  <si>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</si>
  <si>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</si>
  <si>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</si>
  <si>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</si>
  <si>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</si>
  <si>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</si>
  <si>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</si>
  <si>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</si>
  <si>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</si>
  <si>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</si>
  <si>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</si>
  <si>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</si>
  <si>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</si>
  <si>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</si>
  <si>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</si>
  <si>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</si>
  <si>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</si>
  <si>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</si>
  <si>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</si>
  <si>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</si>
  <si>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</si>
  <si>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</si>
  <si>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</si>
  <si>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</si>
  <si>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</si>
  <si>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</si>
  <si>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</si>
  <si>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</si>
  <si>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</si>
  <si>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</si>
  <si>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</si>
  <si>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</si>
  <si>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</si>
  <si>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</si>
  <si>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</si>
  <si>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</si>
  <si>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</si>
  <si>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</si>
  <si>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</si>
  <si>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</si>
  <si>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</si>
  <si>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</si>
  <si>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</si>
  <si>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</si>
  <si>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</si>
  <si>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</si>
  <si>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</si>
  <si>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</si>
  <si>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</si>
  <si>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</si>
  <si>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</si>
  <si>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</si>
  <si>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</si>
  <si>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</si>
  <si>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</si>
  <si>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</si>
  <si>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</si>
  <si>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</si>
  <si>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</si>
  <si>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</si>
  <si>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</si>
  <si>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</si>
  <si>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</si>
  <si>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</si>
  <si>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</si>
  <si>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</si>
  <si>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</si>
  <si>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</si>
  <si>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</si>
  <si>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</si>
  <si>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</si>
  <si>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</si>
  <si>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</si>
  <si>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</si>
  <si>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</si>
  <si>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</si>
  <si>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</si>
  <si>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</si>
  <si>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</si>
  <si>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</si>
  <si>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</si>
  <si>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</si>
  <si>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</si>
  <si>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</si>
  <si>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</si>
  <si>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</si>
  <si>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</si>
  <si>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</si>
  <si>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</si>
  <si>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</si>
  <si>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</si>
  <si>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</si>
  <si>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</si>
  <si>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</si>
  <si>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</si>
  <si>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</si>
  <si>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</si>
  <si>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</si>
  <si>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</si>
  <si>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</si>
  <si>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</si>
  <si>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</si>
  <si>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</si>
  <si>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</si>
  <si>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</si>
  <si>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</si>
  <si>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</si>
  <si>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</si>
  <si>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</si>
  <si>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</si>
  <si>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</si>
  <si>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</si>
  <si>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</si>
  <si>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</si>
  <si>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</si>
  <si>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</si>
  <si>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</si>
  <si>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</si>
  <si>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</si>
  <si>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</si>
  <si>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</si>
  <si>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</si>
  <si>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</si>
  <si>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</si>
  <si>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</si>
  <si>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</si>
  <si>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</si>
  <si>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</si>
  <si>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</si>
  <si>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</si>
  <si>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</si>
  <si>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</si>
  <si>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</si>
  <si>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</si>
  <si>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</si>
  <si>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</si>
  <si>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</si>
  <si>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</si>
  <si>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</si>
  <si>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</si>
  <si>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</si>
  <si>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</si>
  <si>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</si>
  <si>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</si>
  <si>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</si>
  <si>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</si>
  <si>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</si>
  <si>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</si>
  <si>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</si>
  <si>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</si>
  <si>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</si>
  <si>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</si>
  <si>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</si>
  <si>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</si>
  <si>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</si>
  <si>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</si>
  <si>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</si>
  <si>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</si>
  <si>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</si>
  <si>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</si>
  <si>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</si>
  <si>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</si>
  <si>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</si>
  <si>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</si>
  <si>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</si>
  <si>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</si>
  <si>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</si>
  <si>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</si>
  <si>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</si>
  <si>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</si>
  <si>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</si>
  <si>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</si>
  <si>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</si>
  <si>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</si>
  <si>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</si>
  <si>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</si>
  <si>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</si>
  <si>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</si>
  <si>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</si>
  <si>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</si>
  <si>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</si>
  <si>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</si>
  <si>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</si>
  <si>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</si>
  <si>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</si>
  <si>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</si>
  <si>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</si>
  <si>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</si>
  <si>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</si>
  <si>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</si>
  <si>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</si>
  <si>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</si>
  <si>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</si>
  <si>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</si>
  <si>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</si>
  <si>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</si>
  <si>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</si>
  <si>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</si>
  <si>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</si>
  <si>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</si>
  <si>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</si>
  <si>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</si>
  <si>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</si>
  <si>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</si>
  <si>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</si>
  <si>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</si>
  <si>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</si>
  <si>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</si>
  <si>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</si>
  <si>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</si>
  <si>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</si>
  <si>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</si>
  <si>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</si>
  <si>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</si>
  <si>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</si>
  <si>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</si>
  <si>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</si>
  <si>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</si>
  <si>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</si>
  <si>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</si>
  <si>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</si>
  <si>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</si>
  <si>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</si>
  <si>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</si>
  <si>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</si>
  <si>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</si>
  <si>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</si>
  <si>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</si>
  <si>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</si>
  <si>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</si>
  <si>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</si>
  <si>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</si>
  <si>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</si>
  <si>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</si>
  <si>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</si>
  <si>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</si>
  <si>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</si>
  <si>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</si>
  <si>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</si>
  <si>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</si>
  <si>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</si>
  <si>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</si>
  <si>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</si>
  <si>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</si>
  <si>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</si>
  <si>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</si>
  <si>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</si>
  <si>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</si>
  <si>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</si>
  <si>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</si>
  <si>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</si>
  <si>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</si>
  <si>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</si>
  <si>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</si>
  <si>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</si>
  <si>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</si>
  <si>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</si>
  <si>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</si>
  <si>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</si>
  <si>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</si>
  <si>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</si>
  <si>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</si>
  <si>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</si>
  <si>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</si>
  <si>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</si>
  <si>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</si>
  <si>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</si>
  <si>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</si>
  <si>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</si>
  <si>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</si>
  <si>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</si>
  <si>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</si>
  <si>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</si>
  <si>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</si>
  <si>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</si>
  <si>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</si>
  <si>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</si>
  <si>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</si>
  <si>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</si>
  <si>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</si>
  <si>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</si>
  <si>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</si>
  <si>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</si>
  <si>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</si>
  <si>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</si>
  <si>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</si>
  <si>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</si>
  <si>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</si>
  <si>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</si>
  <si>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</si>
  <si>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</si>
  <si>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</si>
  <si>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</si>
  <si>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</si>
  <si>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</si>
  <si>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</si>
  <si>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</si>
  <si>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</si>
  <si>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</si>
  <si>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</si>
  <si>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</si>
  <si>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</si>
  <si>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</si>
  <si>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</si>
  <si>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</si>
  <si>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</si>
  <si>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</si>
  <si>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</si>
  <si>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</si>
  <si>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</si>
  <si>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</si>
  <si>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</si>
  <si>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</si>
  <si>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</si>
  <si>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</si>
  <si>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</si>
  <si>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</si>
  <si>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</si>
  <si>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</si>
  <si>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</si>
  <si>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</si>
  <si>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</si>
  <si>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</si>
  <si>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</si>
  <si>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</si>
  <si>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</si>
  <si>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</si>
  <si>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</si>
  <si>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</si>
  <si>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</si>
  <si>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</si>
  <si>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</si>
  <si>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</si>
  <si>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</si>
  <si>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</si>
  <si>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</si>
  <si>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</si>
  <si>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</si>
  <si>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</si>
  <si>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</si>
  <si>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</si>
  <si>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</si>
  <si>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</si>
  <si>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</si>
  <si>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</si>
  <si>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</si>
  <si>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</si>
  <si>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</si>
  <si>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</si>
  <si>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</si>
  <si>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</si>
  <si>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</si>
  <si>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</si>
  <si>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</si>
  <si>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</si>
  <si>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</si>
  <si>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</si>
  <si>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</si>
  <si>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</si>
  <si>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</si>
  <si>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</si>
  <si>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</si>
  <si>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</si>
  <si>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</si>
  <si>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</si>
  <si>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</si>
  <si>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</si>
  <si>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</si>
  <si>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</si>
  <si>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</si>
  <si>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</si>
  <si>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</si>
  <si>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</si>
  <si>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</si>
  <si>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</si>
  <si>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</si>
  <si>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</si>
  <si>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</si>
  <si>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</si>
  <si>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</si>
  <si>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</si>
  <si>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</si>
  <si>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</si>
  <si>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</si>
  <si>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</si>
  <si>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</si>
  <si>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</si>
  <si>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</si>
  <si>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</si>
  <si>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</si>
  <si>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</si>
  <si>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</si>
  <si>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</si>
  <si>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</si>
  <si>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</si>
  <si>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</si>
  <si>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</si>
  <si>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</si>
  <si>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</si>
  <si>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</si>
  <si>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</si>
  <si>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</si>
  <si>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</si>
  <si>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</si>
  <si>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</si>
  <si>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</si>
  <si>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</si>
  <si>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</si>
  <si>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</si>
  <si>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</si>
  <si>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</si>
  <si>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</si>
  <si>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</si>
  <si>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</si>
  <si>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</si>
  <si>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</si>
  <si>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</si>
  <si>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</si>
  <si>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</si>
  <si>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</si>
  <si>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</si>
  <si>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</si>
  <si>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</si>
  <si>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</si>
  <si>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</si>
  <si>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</si>
  <si>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</si>
  <si>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</si>
  <si>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</si>
  <si>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</si>
  <si>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</si>
  <si>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</si>
  <si>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</si>
  <si>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</si>
  <si>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</si>
  <si>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</si>
  <si>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</si>
  <si>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</si>
  <si>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</si>
  <si>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</si>
  <si>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</si>
  <si>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</si>
  <si>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</si>
  <si>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</si>
  <si>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</si>
  <si>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</si>
  <si>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</si>
  <si>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</si>
  <si>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</si>
  <si>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</si>
  <si>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</si>
  <si>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</si>
  <si>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</si>
  <si>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</si>
  <si>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</si>
  <si>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</si>
  <si>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</si>
  <si>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</si>
  <si>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</si>
  <si>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</si>
  <si>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</si>
  <si>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</si>
  <si>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</si>
  <si>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</si>
  <si>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</si>
  <si>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</si>
  <si>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</si>
  <si>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</si>
  <si>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</si>
  <si>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</si>
  <si>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</si>
  <si>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</si>
  <si>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</si>
  <si>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</si>
  <si>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</si>
  <si>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</si>
  <si>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</si>
  <si>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</si>
  <si>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</si>
  <si>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</si>
  <si>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</si>
  <si>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</si>
  <si>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</si>
  <si>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</si>
  <si>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</si>
  <si>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</si>
  <si>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</si>
  <si>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</si>
  <si>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</si>
  <si>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</si>
  <si>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</si>
  <si>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</si>
  <si>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</si>
  <si>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</si>
  <si>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</si>
  <si>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</si>
  <si>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</si>
  <si>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</si>
  <si>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</si>
  <si>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</si>
  <si>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</si>
  <si>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</si>
  <si>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</si>
  <si>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</si>
  <si>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</si>
  <si>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</si>
  <si>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</si>
  <si>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</si>
  <si>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</si>
  <si>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</si>
  <si>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</si>
  <si>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</si>
  <si>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</si>
  <si>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</si>
  <si>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</si>
  <si>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</si>
  <si>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</si>
  <si>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</si>
  <si>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</si>
  <si>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</si>
  <si>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</si>
  <si>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</si>
  <si>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</si>
  <si>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</si>
  <si>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</si>
  <si>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</si>
  <si>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</si>
  <si>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</si>
  <si>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</si>
  <si>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</si>
  <si>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</si>
  <si>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</si>
  <si>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</si>
  <si>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</si>
  <si>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</si>
  <si>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</si>
  <si>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</si>
  <si>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</si>
  <si>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</si>
  <si>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</si>
  <si>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</si>
  <si>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</si>
  <si>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</si>
  <si>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</si>
  <si>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</si>
  <si>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</si>
  <si>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</si>
  <si>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</si>
  <si>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</si>
  <si>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</si>
  <si>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</si>
  <si>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</si>
  <si>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</si>
  <si>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</si>
  <si>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</si>
  <si>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</si>
  <si>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</si>
  <si>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</si>
  <si>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</si>
  <si>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</si>
  <si>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</si>
  <si>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</si>
  <si>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</si>
  <si>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</si>
  <si>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</si>
  <si>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</si>
  <si>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</si>
  <si>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</si>
  <si>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</si>
  <si>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</si>
  <si>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</si>
  <si>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</si>
  <si>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</si>
  <si>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</si>
  <si>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</si>
  <si>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</si>
  <si>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</si>
  <si>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</si>
  <si>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</si>
  <si>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</si>
  <si>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</si>
  <si>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</si>
  <si>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</si>
  <si>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</si>
  <si>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</si>
  <si>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</si>
  <si>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</si>
  <si>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</si>
  <si>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</si>
  <si>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</si>
  <si>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</si>
  <si>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</si>
  <si>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</si>
  <si>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</si>
  <si>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</si>
  <si>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</si>
  <si>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</si>
  <si>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</si>
  <si>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</si>
  <si>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</si>
  <si>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</si>
  <si>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</si>
  <si>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</si>
  <si>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</si>
  <si>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</si>
  <si>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</si>
  <si>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</si>
  <si>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</si>
  <si>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</si>
  <si>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</si>
  <si>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</si>
  <si>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</si>
  <si>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</si>
  <si>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</si>
  <si>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</si>
  <si>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</si>
  <si>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</si>
  <si>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</si>
  <si>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</si>
  <si>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</si>
  <si>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</si>
  <si>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</si>
  <si>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</si>
  <si>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</si>
  <si>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</si>
  <si>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</si>
  <si>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</si>
  <si>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</si>
  <si>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</si>
  <si>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</si>
  <si>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</si>
  <si>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</si>
  <si>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</si>
  <si>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</si>
  <si>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</si>
  <si>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</si>
  <si>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</si>
  <si>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</si>
  <si>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</si>
  <si>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</si>
  <si>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</si>
  <si>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</si>
  <si>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</si>
  <si>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</si>
  <si>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</si>
  <si>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</si>
  <si>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</si>
  <si>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</si>
  <si>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</si>
  <si>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</si>
  <si>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</si>
  <si>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</si>
  <si>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</si>
  <si>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</si>
  <si>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</si>
  <si>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</si>
  <si>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</si>
  <si>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</si>
  <si>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</si>
  <si>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</si>
  <si>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</si>
  <si>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</si>
  <si>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</si>
  <si>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</si>
  <si>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</si>
  <si>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</si>
  <si>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</si>
  <si>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</si>
  <si>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</si>
  <si>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</si>
  <si>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</si>
  <si>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</si>
  <si>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</si>
  <si>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</si>
  <si>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</si>
  <si>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</si>
  <si>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</si>
  <si>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</si>
  <si>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</si>
  <si>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</si>
  <si>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</si>
  <si>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</si>
  <si>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</si>
  <si>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</si>
  <si>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</si>
  <si>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</si>
  <si>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</si>
  <si>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</si>
  <si>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</si>
  <si>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</si>
  <si>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</si>
  <si>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</si>
  <si>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</si>
  <si>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</si>
  <si>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</si>
  <si>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</si>
  <si>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</si>
  <si>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</si>
  <si>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</si>
  <si>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</si>
  <si>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</si>
  <si>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</si>
  <si>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</si>
  <si>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</si>
  <si>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</si>
  <si>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</si>
  <si>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</si>
  <si>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</si>
  <si>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</si>
  <si>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</si>
  <si>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</si>
  <si>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</si>
  <si>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</si>
  <si>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</si>
  <si>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</si>
  <si>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</si>
  <si>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</si>
  <si>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</si>
  <si>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</si>
  <si>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</si>
  <si>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</si>
  <si>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</si>
  <si>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</si>
  <si>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</si>
  <si>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</si>
  <si>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</si>
  <si>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</si>
  <si>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</si>
  <si>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</si>
  <si>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</si>
  <si>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</si>
  <si>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</si>
  <si>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</si>
  <si>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</si>
  <si>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</si>
  <si>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</si>
  <si>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</si>
  <si>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</si>
  <si>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</si>
  <si>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</si>
  <si>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</si>
  <si>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</si>
  <si>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</si>
  <si>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</si>
  <si>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</si>
  <si>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</si>
  <si>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</si>
  <si>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</si>
  <si>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</si>
  <si>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</si>
  <si>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</si>
  <si>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</si>
  <si>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</si>
  <si>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</si>
  <si>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</si>
  <si>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</si>
  <si>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</si>
  <si>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</si>
  <si>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</si>
  <si>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</si>
  <si>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</si>
  <si>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</si>
  <si>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</si>
  <si>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</si>
  <si>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</si>
  <si>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</si>
  <si>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</si>
  <si>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</si>
  <si>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</si>
  <si>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</si>
  <si>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</si>
  <si>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</si>
  <si>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</si>
  <si>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</si>
  <si>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</si>
  <si>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</si>
  <si>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</si>
  <si>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</si>
  <si>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</si>
  <si>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</si>
  <si>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</si>
  <si>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</si>
  <si>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</si>
  <si>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</si>
  <si>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</si>
  <si>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</si>
  <si>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</si>
  <si>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</si>
  <si>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</si>
  <si>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</si>
  <si>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</si>
  <si>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</si>
  <si>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</si>
  <si>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</si>
  <si>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</si>
  <si>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</si>
  <si>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</si>
  <si>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</si>
  <si>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</si>
  <si>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</si>
  <si>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</si>
  <si>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</si>
  <si>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</si>
  <si>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</si>
  <si>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</si>
  <si>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</si>
  <si>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</si>
  <si>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</si>
  <si>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</si>
  <si>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</si>
  <si>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</si>
  <si>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</si>
  <si>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</si>
  <si>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</si>
  <si>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</si>
  <si>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</si>
  <si>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</si>
  <si>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</si>
  <si>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</si>
  <si>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</si>
  <si>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</si>
  <si>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</si>
  <si>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</si>
  <si>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</si>
  <si>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</si>
  <si>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</si>
  <si>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</si>
  <si>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</si>
  <si>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</si>
  <si>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</si>
  <si>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</si>
  <si>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</si>
  <si>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</si>
  <si>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</si>
  <si>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</si>
  <si>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</si>
  <si>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</si>
  <si>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</si>
  <si>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</si>
  <si>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</si>
  <si>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</si>
  <si>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</si>
  <si>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</si>
  <si>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</si>
  <si>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</si>
  <si>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</si>
  <si>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</si>
  <si>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</si>
  <si>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</si>
  <si>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</si>
  <si>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</si>
  <si>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</si>
  <si>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</si>
  <si>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</si>
  <si>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</si>
  <si>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</si>
  <si>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</si>
  <si>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</si>
  <si>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</si>
  <si>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</si>
  <si>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</si>
  <si>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</si>
  <si>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</si>
  <si>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</si>
  <si>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</si>
  <si>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</si>
  <si>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</si>
  <si>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</si>
  <si>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</si>
  <si>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</si>
  <si>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</si>
  <si>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</si>
  <si>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</si>
  <si>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</si>
  <si>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</si>
  <si>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</si>
  <si>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</si>
  <si>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</si>
  <si>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</si>
  <si>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</si>
  <si>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</si>
  <si>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</si>
  <si>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</si>
  <si>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</si>
  <si>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</si>
  <si>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</si>
  <si>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</si>
  <si>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</si>
  <si>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</si>
  <si>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</si>
  <si>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</si>
  <si>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</si>
  <si>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</si>
  <si>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</si>
  <si>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</si>
  <si>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</si>
  <si>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</si>
  <si>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</si>
  <si>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</si>
  <si>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</si>
  <si>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</si>
  <si>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</si>
  <si>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</si>
  <si>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</si>
  <si>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</si>
  <si>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</si>
  <si>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</si>
  <si>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</si>
  <si>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</si>
  <si>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</si>
  <si>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</si>
  <si>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</si>
  <si>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</si>
  <si>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</si>
  <si>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</si>
  <si>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</si>
  <si>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</si>
  <si>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</si>
  <si>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</si>
  <si>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</si>
  <si>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</si>
  <si>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</si>
  <si>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</si>
  <si>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</si>
  <si>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</si>
  <si>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</si>
  <si>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</si>
  <si>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</si>
  <si>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</si>
  <si>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</si>
  <si>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</si>
  <si>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</si>
  <si>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</si>
  <si>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</si>
  <si>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</si>
  <si>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</si>
  <si>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</si>
  <si>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</si>
  <si>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</si>
  <si>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</si>
  <si>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</si>
  <si>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</si>
  <si>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</si>
  <si>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</si>
  <si>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</si>
  <si>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</si>
  <si>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</si>
  <si>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</si>
  <si>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</si>
  <si>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</si>
  <si>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</si>
  <si>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</si>
  <si>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</si>
  <si>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</si>
  <si>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</si>
  <si>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</si>
  <si>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</si>
  <si>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</si>
  <si>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</si>
  <si>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</si>
  <si>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</si>
  <si>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</si>
  <si>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</si>
  <si>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</si>
  <si>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</si>
  <si>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</si>
  <si>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</si>
  <si>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</si>
  <si>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</si>
  <si>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</si>
  <si>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</si>
  <si>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</si>
  <si>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</si>
  <si>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</si>
  <si>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</si>
  <si>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</si>
  <si>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</si>
  <si>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</si>
  <si>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</si>
  <si>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</si>
  <si>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</si>
  <si>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</si>
  <si>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</si>
  <si>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</si>
  <si>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</si>
  <si>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</si>
  <si>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</si>
  <si>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</si>
  <si>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</si>
  <si>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</si>
  <si>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</si>
  <si>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</si>
  <si>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</si>
  <si>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</si>
  <si>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</si>
  <si>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</si>
  <si>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</si>
  <si>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</si>
  <si>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</si>
  <si>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</si>
  <si>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</si>
  <si>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</si>
  <si>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</si>
  <si>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</si>
  <si>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</si>
  <si>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</si>
  <si>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</si>
  <si>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</si>
  <si>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</si>
  <si>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</si>
  <si>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</si>
  <si>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</si>
  <si>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</si>
  <si>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</si>
  <si>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</si>
  <si>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</si>
  <si>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</si>
  <si>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</si>
  <si>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</si>
  <si>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</si>
  <si>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</si>
  <si>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</si>
  <si>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</si>
  <si>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</si>
  <si>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</si>
  <si>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</si>
  <si>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</si>
  <si>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</si>
  <si>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</si>
  <si>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</si>
  <si>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</si>
  <si>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</si>
  <si>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</si>
  <si>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</si>
  <si>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</si>
  <si>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</si>
  <si>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</si>
  <si>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</si>
  <si>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</si>
  <si>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</si>
  <si>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</si>
  <si>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</si>
  <si>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</si>
  <si>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</si>
  <si>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</si>
  <si>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</si>
  <si>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</si>
  <si>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</si>
  <si>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</si>
  <si>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</si>
  <si>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</si>
  <si>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</si>
  <si>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</si>
  <si>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</si>
  <si>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</si>
  <si>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</si>
  <si>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</si>
  <si>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</si>
  <si>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</si>
  <si>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</si>
  <si>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</si>
  <si>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</si>
  <si>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</si>
  <si>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</si>
  <si>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</si>
  <si>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</si>
  <si>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</si>
  <si>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</si>
  <si>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</si>
  <si>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</si>
  <si>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</si>
  <si>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</si>
  <si>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</si>
  <si>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</si>
  <si>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</si>
  <si>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</si>
  <si>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</si>
  <si>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</si>
  <si>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</si>
  <si>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</si>
  <si>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</si>
  <si>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</si>
  <si>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</si>
  <si>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</si>
  <si>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</si>
  <si>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</si>
  <si>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</si>
  <si>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</si>
  <si>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</si>
  <si>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</si>
  <si>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</si>
  <si>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</si>
  <si>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</si>
  <si>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</si>
  <si>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</si>
  <si>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</si>
  <si>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</si>
  <si>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</si>
  <si>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</si>
  <si>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</si>
  <si>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</si>
  <si>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</si>
  <si>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</si>
  <si>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</si>
  <si>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</si>
  <si>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</si>
  <si>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</si>
  <si>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</si>
  <si>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</si>
  <si>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</si>
  <si>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</si>
  <si>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</si>
  <si>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</si>
  <si>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</si>
  <si>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</si>
  <si>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</si>
  <si>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</si>
  <si>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</si>
  <si>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</si>
  <si>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</si>
  <si>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</si>
  <si>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</si>
  <si>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</si>
  <si>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</si>
  <si>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</si>
  <si>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</si>
  <si>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</si>
  <si>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</si>
  <si>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</si>
  <si>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</si>
  <si>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</si>
  <si>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</si>
  <si>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</si>
  <si>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</si>
  <si>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</si>
  <si>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</si>
  <si>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</si>
  <si>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</si>
  <si>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</si>
  <si>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</si>
  <si>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</si>
  <si>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</si>
  <si>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</si>
  <si>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</si>
  <si>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</si>
  <si>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</si>
  <si>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</si>
  <si>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</si>
  <si>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</si>
  <si>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</si>
  <si>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</si>
  <si>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</si>
  <si>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</si>
  <si>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</si>
  <si>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</si>
  <si>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</si>
  <si>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</si>
  <si>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</si>
  <si>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</si>
  <si>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</si>
  <si>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</si>
  <si>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</si>
  <si>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</si>
  <si>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</si>
  <si>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</si>
  <si>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</si>
  <si>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</si>
  <si>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</si>
  <si>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</si>
  <si>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</si>
  <si>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</si>
  <si>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</si>
  <si>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</si>
  <si>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</si>
  <si>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</si>
  <si>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</si>
  <si>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</si>
  <si>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</si>
  <si>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</si>
  <si>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</si>
  <si>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</si>
  <si>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</si>
  <si>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</si>
  <si>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</si>
  <si>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</si>
  <si>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</si>
  <si>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</si>
  <si>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</si>
  <si>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</si>
  <si>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</si>
  <si>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</si>
  <si>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</si>
  <si>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</si>
  <si>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</si>
  <si>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</si>
  <si>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</si>
  <si>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</si>
  <si>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</si>
  <si>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</si>
  <si>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</si>
  <si>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</si>
  <si>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</si>
  <si>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</si>
  <si>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</si>
  <si>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</si>
  <si>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</si>
  <si>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</si>
  <si>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</si>
  <si>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</si>
  <si>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</si>
  <si>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</si>
  <si>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</si>
  <si>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</si>
  <si>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</si>
  <si>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</si>
  <si>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</si>
  <si>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</si>
  <si>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</si>
  <si>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</si>
  <si>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</si>
  <si>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</si>
  <si>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</si>
  <si>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</si>
  <si>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</si>
  <si>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</si>
  <si>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</si>
  <si>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</si>
  <si>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</si>
  <si>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</si>
  <si>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</si>
  <si>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</si>
  <si>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</si>
  <si>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</si>
  <si>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</si>
  <si>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</si>
  <si>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</si>
  <si>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</si>
  <si>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</si>
  <si>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</si>
  <si>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</si>
  <si>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</si>
  <si>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</si>
  <si>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</si>
  <si>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</si>
  <si>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</si>
  <si>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</si>
  <si>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</si>
  <si>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</si>
  <si>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</si>
  <si>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</si>
  <si>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</si>
  <si>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</si>
  <si>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</si>
  <si>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</si>
  <si>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</si>
  <si>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</si>
  <si>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</si>
  <si>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</si>
  <si>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</si>
  <si>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</si>
  <si>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</si>
  <si>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</si>
  <si>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</si>
  <si>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</si>
  <si>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</si>
  <si>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</si>
  <si>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</si>
  <si>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</si>
  <si>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</si>
  <si>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</si>
  <si>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</si>
  <si>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</si>
  <si>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</si>
  <si>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</si>
  <si>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</si>
  <si>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</si>
  <si>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</si>
  <si>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</si>
  <si>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</si>
  <si>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</si>
  <si>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</si>
  <si>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</si>
  <si>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</si>
  <si>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</si>
  <si>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</si>
  <si>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</si>
  <si>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</si>
  <si>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</si>
  <si>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</si>
  <si>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</si>
  <si>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</si>
  <si>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</si>
  <si>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</si>
  <si>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</si>
  <si>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</si>
  <si>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</si>
  <si>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</si>
  <si>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</si>
  <si>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</si>
  <si>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</si>
  <si>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</si>
  <si>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</si>
  <si>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</si>
  <si>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</si>
  <si>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</si>
  <si>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</si>
  <si>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</si>
  <si>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</si>
  <si>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</si>
  <si>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</si>
  <si>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</si>
  <si>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</si>
  <si>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</si>
  <si>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</si>
  <si>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</si>
  <si>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</si>
  <si>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</si>
  <si>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</si>
  <si>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</si>
  <si>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</si>
  <si>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</si>
  <si>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</si>
  <si>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</si>
  <si>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</si>
  <si>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</si>
  <si>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</si>
  <si>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</si>
  <si>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</si>
  <si>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</si>
  <si>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</si>
  <si>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</si>
  <si>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</si>
  <si>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</si>
  <si>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</si>
  <si>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</si>
  <si>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</si>
  <si>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</si>
  <si>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</si>
  <si>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</si>
  <si>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</si>
  <si>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</si>
  <si>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</si>
  <si>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</si>
  <si>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</si>
  <si>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</si>
  <si>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</si>
  <si>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</si>
  <si>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</si>
  <si>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</si>
  <si>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</si>
  <si>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</si>
  <si>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</si>
  <si>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</si>
  <si>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</si>
  <si>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</si>
  <si>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</si>
  <si>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</si>
  <si>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</si>
  <si>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</si>
  <si>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</si>
  <si>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</si>
  <si>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</si>
  <si>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</si>
  <si>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</si>
  <si>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</si>
  <si>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</si>
  <si>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</si>
  <si>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</si>
  <si>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</si>
  <si>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</si>
  <si>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</si>
  <si>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</si>
  <si>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</si>
  <si>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</si>
  <si>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</si>
  <si>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</si>
  <si>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</si>
  <si>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</si>
  <si>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</si>
  <si>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</si>
  <si>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</si>
  <si>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</si>
  <si>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</si>
  <si>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</si>
  <si>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</si>
  <si>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</si>
  <si>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</si>
  <si>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</si>
  <si>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</si>
  <si>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</si>
  <si>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</si>
  <si>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</si>
  <si>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</si>
  <si>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</si>
  <si>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</si>
  <si>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</si>
  <si>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</si>
  <si>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</si>
  <si>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</si>
  <si>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</si>
  <si>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</si>
  <si>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</si>
  <si>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</si>
  <si>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</si>
  <si>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</si>
  <si>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</si>
  <si>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</si>
  <si>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</si>
  <si>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</si>
  <si>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</si>
  <si>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</si>
  <si>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</si>
  <si>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</si>
  <si>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</si>
  <si>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</si>
  <si>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</si>
  <si>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</si>
  <si>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</si>
  <si>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</si>
  <si>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</si>
  <si>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</si>
  <si>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</si>
  <si>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</si>
  <si>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</si>
  <si>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</si>
  <si>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</si>
  <si>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</si>
  <si>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</si>
  <si>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</si>
  <si>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</si>
  <si>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</si>
  <si>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</si>
  <si>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</si>
  <si>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</si>
  <si>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</si>
  <si>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</si>
  <si>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</si>
  <si>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</si>
  <si>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</si>
  <si>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</si>
  <si>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</si>
  <si>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</si>
  <si>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</si>
  <si>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</si>
  <si>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</si>
  <si>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</si>
  <si>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</si>
  <si>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</si>
  <si>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</si>
  <si>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</si>
  <si>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</si>
  <si>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</si>
  <si>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</si>
  <si>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</si>
  <si>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</si>
  <si>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</si>
  <si>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</si>
  <si>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</si>
  <si>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</si>
  <si>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</si>
  <si>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</si>
  <si>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</si>
  <si>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</si>
  <si>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</si>
  <si>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</si>
  <si>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</si>
  <si>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</si>
  <si>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</si>
  <si>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</si>
  <si>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</si>
  <si>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</si>
  <si>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</si>
  <si>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</si>
  <si>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</si>
  <si>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</si>
  <si>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</si>
  <si>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</si>
  <si>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</si>
  <si>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</si>
  <si>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</si>
  <si>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</si>
  <si>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</si>
  <si>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</si>
  <si>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</si>
  <si>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</si>
  <si>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</si>
  <si>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</si>
  <si>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</si>
  <si>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</si>
  <si>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</si>
  <si>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</si>
  <si>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</si>
  <si>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</si>
  <si>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</si>
  <si>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</si>
  <si>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</si>
  <si>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</si>
  <si>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</si>
  <si>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</si>
  <si>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</si>
  <si>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</si>
  <si>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</si>
  <si>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</si>
  <si>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</si>
  <si>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</si>
  <si>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</si>
  <si>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</si>
  <si>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</si>
  <si>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</si>
  <si>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</si>
  <si>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</si>
  <si>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</si>
  <si>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</si>
  <si>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</si>
  <si>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</si>
  <si>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</si>
  <si>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</si>
  <si>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</si>
  <si>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</si>
  <si>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</si>
  <si>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</si>
  <si>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</si>
  <si>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</si>
  <si>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</si>
  <si>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</si>
  <si>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</si>
  <si>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</si>
  <si>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</si>
  <si>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</si>
  <si>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</si>
  <si>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</si>
  <si>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</si>
  <si>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</si>
  <si>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</si>
  <si>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</si>
  <si>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</si>
  <si>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</si>
  <si>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</si>
  <si>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</si>
  <si>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</si>
  <si>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</si>
  <si>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</si>
  <si>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</si>
  <si>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</si>
  <si>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</si>
  <si>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</si>
  <si>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</si>
  <si>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</si>
  <si>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</si>
  <si>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</si>
  <si>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</si>
  <si>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</si>
  <si>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</si>
  <si>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</si>
  <si>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</si>
  <si>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</si>
  <si>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</si>
  <si>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</si>
  <si>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</si>
  <si>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</si>
  <si>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</si>
  <si>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</si>
  <si>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</si>
  <si>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</si>
  <si>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</si>
  <si>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</si>
  <si>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</si>
  <si>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</si>
  <si>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</si>
  <si>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</si>
  <si>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</si>
  <si>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</si>
  <si>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</si>
  <si>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</si>
  <si>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</si>
  <si>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</si>
  <si>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</si>
  <si>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</si>
  <si>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</si>
  <si>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</si>
  <si>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</si>
  <si>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</si>
  <si>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</si>
  <si>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</si>
  <si>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</si>
  <si>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</si>
  <si>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</si>
  <si>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</si>
  <si>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</si>
  <si>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</si>
  <si>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</si>
  <si>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</si>
  <si>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</si>
  <si>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</si>
  <si>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</si>
  <si>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</si>
  <si>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</si>
  <si>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</si>
  <si>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</si>
  <si>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</si>
  <si>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</si>
  <si>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</si>
  <si>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</si>
  <si>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</si>
  <si>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</si>
  <si>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</si>
  <si>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</si>
  <si>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</si>
  <si>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</si>
  <si>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</si>
  <si>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</si>
  <si>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</si>
  <si>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</si>
  <si>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</si>
  <si>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</si>
  <si>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</si>
  <si>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</si>
  <si>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</si>
  <si>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</si>
  <si>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</si>
  <si>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</si>
  <si>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</si>
  <si>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</si>
  <si>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</si>
  <si>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</si>
  <si>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</si>
  <si>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</si>
  <si>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</si>
  <si>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</si>
  <si>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</si>
  <si>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</si>
  <si>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</si>
  <si>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</si>
  <si>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</si>
  <si>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</si>
  <si>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</si>
  <si>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</si>
  <si>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</si>
  <si>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</si>
  <si>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</si>
  <si>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</si>
  <si>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</si>
  <si>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</si>
  <si>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</si>
  <si>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</si>
  <si>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</si>
  <si>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</si>
  <si>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</si>
  <si>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</si>
  <si>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</si>
  <si>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</si>
  <si>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</si>
  <si>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</si>
  <si>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</si>
  <si>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</si>
  <si>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</si>
  <si>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</si>
  <si>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</si>
  <si>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</si>
  <si>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</si>
  <si>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</si>
  <si>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</si>
  <si>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</si>
  <si>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</si>
  <si>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</si>
  <si>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</si>
  <si>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</si>
  <si>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</si>
  <si>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</si>
  <si>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</si>
  <si>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</si>
  <si>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</si>
  <si>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</si>
  <si>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</si>
  <si>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</si>
  <si>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</si>
  <si>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</si>
  <si>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</si>
  <si>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</si>
  <si>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</si>
  <si>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</si>
  <si>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</si>
  <si>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</si>
  <si>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</si>
  <si>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</si>
  <si>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</si>
  <si>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</si>
  <si>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</si>
  <si>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</si>
  <si>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</si>
  <si>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</si>
  <si>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</si>
  <si>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</si>
  <si>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</si>
  <si>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</si>
  <si>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</si>
  <si>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</si>
  <si>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</si>
  <si>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</si>
  <si>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</si>
  <si>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</si>
  <si>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</si>
  <si>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</si>
  <si>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</si>
  <si>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</si>
  <si>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</si>
  <si>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</si>
  <si>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</si>
  <si>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</si>
  <si>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</si>
  <si>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</si>
  <si>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</si>
  <si>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</si>
  <si>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</si>
  <si>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</si>
  <si>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</si>
  <si>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</si>
  <si>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</si>
  <si>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</si>
  <si>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</si>
  <si>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</si>
  <si>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</si>
  <si>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</si>
  <si>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</si>
  <si>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</si>
  <si>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</si>
  <si>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</si>
  <si>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</si>
  <si>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</si>
  <si>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</si>
  <si>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</si>
  <si>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</si>
  <si>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</si>
  <si>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</si>
  <si>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</si>
  <si>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</si>
  <si>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</si>
  <si>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</si>
  <si>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</si>
  <si>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</si>
  <si>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</si>
  <si>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</si>
  <si>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</si>
  <si>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</si>
  <si>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</si>
  <si>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</si>
  <si>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</si>
  <si>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</si>
  <si>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</si>
  <si>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</si>
  <si>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</si>
  <si>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</si>
  <si>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</si>
  <si>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</si>
  <si>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</si>
  <si>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</si>
  <si>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</si>
  <si>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</si>
  <si>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</si>
  <si>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</si>
  <si>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</si>
  <si>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</si>
  <si>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</si>
  <si>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</si>
  <si>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</si>
  <si>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</si>
  <si>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</si>
  <si>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</si>
  <si>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</si>
  <si>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</si>
  <si>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</si>
  <si>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</si>
  <si>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</si>
  <si>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</si>
  <si>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</si>
  <si>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</si>
  <si>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</si>
  <si>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</si>
  <si>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</si>
  <si>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</si>
  <si>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</si>
  <si>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</si>
  <si>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</si>
  <si>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</si>
  <si>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</si>
  <si>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</si>
  <si>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</si>
  <si>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</si>
  <si>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</si>
  <si>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</si>
  <si>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</si>
  <si>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</si>
  <si>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</si>
  <si>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</si>
  <si>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</si>
  <si>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</si>
  <si>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</si>
  <si>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</si>
  <si>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</si>
  <si>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</si>
  <si>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</si>
  <si>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</si>
  <si>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</si>
  <si>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</si>
  <si>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</si>
  <si>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</si>
  <si>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</si>
  <si>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</si>
  <si>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</si>
  <si>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</si>
  <si>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</si>
  <si>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</si>
  <si>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</si>
  <si>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</si>
  <si>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</si>
  <si>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</si>
  <si>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</si>
  <si>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</si>
  <si>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</si>
  <si>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</si>
  <si>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</si>
  <si>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</si>
  <si>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</si>
  <si>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</si>
  <si>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</si>
  <si>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</si>
  <si>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</si>
  <si>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</si>
  <si>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</si>
  <si>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</si>
  <si>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</si>
  <si>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</si>
  <si>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</si>
  <si>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</si>
  <si>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</si>
  <si>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</si>
  <si>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</si>
  <si>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</si>
  <si>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</si>
  <si>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</si>
  <si>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</si>
  <si>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</si>
  <si>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</si>
  <si>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</si>
  <si>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</si>
  <si>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</si>
  <si>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</si>
  <si>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</si>
  <si>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</si>
  <si>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</si>
  <si>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</si>
  <si>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</si>
  <si>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</si>
  <si>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</si>
  <si>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</si>
  <si>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</si>
  <si>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</si>
  <si>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</si>
  <si>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</si>
  <si>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</si>
  <si>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</si>
  <si>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</si>
  <si>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</si>
  <si>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</si>
  <si>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</si>
  <si>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</si>
  <si>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</si>
  <si>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</si>
  <si>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</si>
  <si>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</si>
  <si>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</si>
  <si>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</si>
  <si>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</si>
  <si>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</si>
  <si>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</si>
  <si>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</si>
  <si>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</si>
  <si>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</si>
  <si>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</si>
  <si>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</si>
  <si>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</si>
  <si>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</si>
  <si>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</si>
  <si>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</si>
  <si>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</si>
  <si>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</si>
  <si>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</si>
  <si>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</si>
  <si>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</si>
  <si>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</si>
  <si>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</si>
  <si>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</si>
  <si>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</si>
  <si>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</si>
  <si>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</si>
  <si>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</si>
  <si>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</si>
  <si>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</si>
  <si>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</si>
  <si>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</si>
  <si>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</si>
  <si>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</si>
  <si>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</si>
  <si>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</si>
  <si>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</si>
  <si>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</si>
  <si>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</si>
  <si>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</si>
  <si>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</si>
  <si>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</si>
  <si>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</si>
  <si>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</si>
  <si>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</si>
  <si>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</si>
  <si>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</si>
  <si>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</si>
  <si>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</si>
  <si>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</si>
  <si>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</si>
  <si>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</si>
  <si>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</si>
  <si>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</si>
  <si>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</si>
  <si>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</si>
  <si>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</si>
  <si>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</si>
  <si>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</si>
  <si>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</si>
  <si>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</si>
  <si>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</si>
  <si>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</si>
  <si>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</si>
  <si>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</si>
  <si>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</si>
  <si>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</si>
  <si>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</si>
  <si>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</si>
  <si>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</si>
  <si>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</si>
  <si>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</si>
  <si>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</si>
  <si>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</si>
  <si>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</si>
  <si>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</si>
  <si>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</si>
  <si>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</si>
  <si>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</si>
  <si>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</si>
  <si>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</si>
  <si>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</si>
  <si>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</si>
  <si>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</si>
  <si>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</si>
  <si>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</si>
  <si>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</si>
  <si>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</si>
  <si>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</si>
  <si>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</si>
  <si>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</si>
  <si>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</si>
  <si>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</si>
  <si>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</si>
  <si>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</si>
  <si>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</si>
  <si>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</si>
  <si>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</si>
  <si>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</si>
  <si>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</si>
  <si>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</si>
  <si>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</si>
  <si>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</si>
  <si>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</si>
  <si>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</si>
  <si>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</si>
  <si>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</si>
  <si>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</si>
  <si>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</si>
  <si>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</si>
  <si>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</si>
  <si>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</si>
  <si>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</si>
  <si>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</si>
  <si>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</si>
  <si>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</si>
  <si>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</si>
  <si>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</si>
  <si>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</si>
  <si>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</si>
  <si>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</si>
  <si>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</si>
  <si>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</si>
  <si>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</si>
  <si>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</si>
  <si>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</si>
  <si>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</si>
  <si>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</si>
  <si>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</si>
  <si>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</si>
  <si>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</si>
  <si>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</si>
  <si>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</si>
  <si>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</si>
  <si>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</si>
  <si>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</si>
  <si>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</si>
  <si>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</si>
  <si>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</si>
  <si>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</si>
  <si>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</si>
  <si>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</si>
  <si>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</si>
  <si>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</si>
  <si>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</si>
  <si>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</si>
  <si>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</si>
  <si>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</si>
  <si>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</si>
  <si>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</si>
  <si>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</si>
  <si>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</si>
  <si>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</si>
  <si>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</si>
  <si>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</si>
  <si>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</si>
  <si>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</si>
  <si>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</si>
  <si>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</si>
  <si>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</si>
  <si>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</si>
  <si>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</si>
  <si>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</si>
  <si>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</si>
  <si>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</si>
  <si>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</si>
  <si>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</si>
  <si>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</si>
  <si>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</si>
  <si>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</si>
  <si>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</si>
  <si>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</si>
  <si>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</si>
  <si>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</si>
  <si>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</si>
  <si>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</si>
  <si>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</si>
  <si>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</si>
  <si>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</si>
  <si>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</si>
  <si>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</si>
  <si>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</si>
  <si>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</si>
  <si>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</si>
  <si>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</si>
  <si>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</si>
  <si>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</si>
  <si>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</si>
  <si>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</si>
  <si>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</si>
  <si>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</si>
  <si>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</si>
  <si>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</si>
  <si>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</si>
  <si>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</si>
  <si>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</si>
  <si>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</si>
  <si>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</si>
  <si>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</si>
  <si>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</si>
  <si>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</si>
  <si>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</si>
  <si>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</si>
  <si>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</si>
  <si>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</si>
  <si>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</si>
  <si>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</si>
  <si>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</si>
  <si>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</si>
  <si>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</si>
  <si>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</si>
  <si>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</si>
  <si>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</si>
  <si>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</si>
  <si>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</si>
  <si>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</si>
  <si>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</si>
  <si>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</si>
  <si>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</si>
  <si>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</si>
  <si>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</si>
  <si>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</si>
  <si>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</si>
  <si>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</si>
  <si>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</si>
  <si>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</si>
  <si>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</si>
  <si>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</si>
  <si>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</si>
  <si>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</si>
  <si>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</si>
  <si>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</si>
  <si>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</si>
  <si>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</si>
  <si>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</si>
  <si>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</si>
  <si>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</si>
  <si>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</si>
  <si>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</si>
  <si>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</si>
  <si>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</si>
  <si>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</si>
  <si>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</si>
  <si>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</si>
  <si>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</si>
  <si>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</si>
  <si>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</si>
  <si>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</si>
  <si>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</si>
  <si>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</si>
  <si>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</si>
  <si>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</si>
  <si>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</si>
  <si>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</si>
  <si>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</si>
  <si>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</si>
  <si>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</si>
  <si>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</si>
  <si>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</si>
  <si>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</si>
  <si>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</si>
  <si>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</si>
  <si>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</si>
  <si>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</si>
  <si>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</si>
  <si>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</si>
  <si>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</si>
  <si>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</si>
  <si>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</si>
  <si>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</si>
  <si>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</si>
  <si>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</si>
  <si>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</si>
  <si>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</si>
  <si>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</si>
  <si>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</si>
  <si>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</si>
  <si>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</si>
  <si>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</si>
  <si>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</si>
  <si>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</si>
  <si>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</si>
  <si>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</si>
  <si>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</si>
  <si>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</si>
  <si>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</si>
  <si>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</si>
  <si>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</si>
  <si>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</si>
  <si>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</si>
  <si>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</si>
  <si>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</si>
  <si>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</si>
  <si>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</si>
  <si>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</si>
  <si>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</si>
  <si>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</si>
  <si>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</si>
  <si>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</si>
  <si>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</si>
  <si>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</si>
  <si>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</si>
  <si>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</si>
  <si>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</si>
  <si>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</si>
  <si>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</si>
  <si>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</si>
  <si>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</si>
  <si>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</si>
  <si>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</si>
  <si>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</si>
  <si>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</si>
  <si>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</si>
  <si>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</si>
  <si>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</si>
  <si>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</si>
  <si>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</si>
  <si>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</si>
  <si>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</si>
  <si>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</si>
  <si>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</si>
  <si>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</si>
  <si>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</si>
  <si>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</si>
  <si>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</si>
  <si>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</si>
  <si>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</si>
  <si>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</si>
  <si>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</si>
  <si>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</si>
  <si>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</si>
  <si>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</si>
  <si>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</si>
  <si>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</si>
  <si>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</si>
  <si>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</si>
  <si>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</si>
  <si>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</si>
  <si>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</si>
  <si>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</si>
  <si>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</si>
  <si>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</si>
  <si>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</si>
  <si>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</si>
  <si>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</si>
  <si>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</si>
  <si>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</si>
  <si>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</si>
  <si>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</si>
  <si>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</si>
  <si>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</si>
  <si>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</si>
  <si>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</si>
  <si>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</si>
  <si>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</si>
  <si>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</si>
  <si>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</si>
  <si>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</si>
  <si>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</si>
  <si>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</si>
  <si>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</si>
  <si>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</si>
  <si>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</si>
  <si>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</si>
  <si>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</si>
  <si>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</si>
  <si>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</si>
  <si>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</si>
  <si>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</si>
  <si>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</si>
  <si>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</si>
  <si>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</si>
  <si>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</si>
  <si>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</si>
  <si>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</si>
  <si>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</si>
  <si>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</si>
  <si>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</si>
  <si>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</si>
  <si>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</si>
  <si>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</si>
  <si>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</si>
  <si>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</si>
  <si>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</si>
  <si>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</si>
  <si>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</si>
  <si>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</si>
  <si>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</si>
  <si>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</si>
  <si>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</si>
  <si>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</si>
  <si>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</si>
  <si>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</si>
  <si>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</si>
  <si>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</si>
  <si>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</si>
  <si>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</si>
  <si>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</si>
  <si>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</si>
  <si>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</si>
  <si>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</si>
  <si>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</si>
  <si>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</si>
  <si>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</si>
  <si>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</si>
  <si>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</si>
  <si>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</si>
  <si>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</si>
  <si>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</si>
  <si>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</si>
  <si>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</si>
  <si>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</si>
  <si>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</si>
  <si>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</si>
  <si>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</si>
  <si>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</si>
  <si>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</si>
  <si>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</si>
  <si>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</si>
  <si>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</si>
  <si>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</si>
  <si>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</si>
  <si>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</si>
  <si>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</si>
  <si>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</si>
  <si>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</si>
  <si>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</si>
  <si>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</si>
  <si>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</si>
  <si>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</si>
  <si>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</si>
  <si>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</si>
  <si>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</si>
  <si>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</si>
  <si>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</si>
  <si>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</si>
  <si>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</si>
  <si>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</si>
  <si>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</si>
  <si>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</si>
  <si>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</si>
  <si>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</si>
  <si>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</si>
  <si>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</si>
  <si>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</si>
  <si>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</si>
  <si>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</si>
  <si>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</si>
  <si>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</si>
  <si>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</si>
  <si>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</si>
  <si>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</si>
  <si>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</si>
  <si>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</si>
  <si>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</si>
  <si>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</si>
  <si>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</si>
  <si>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</si>
  <si>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</si>
  <si>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</si>
  <si>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</si>
  <si>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</si>
  <si>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</si>
  <si>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</si>
  <si>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</si>
  <si>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</si>
  <si>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</si>
  <si>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</si>
  <si>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</si>
  <si>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</si>
  <si>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</si>
  <si>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</si>
  <si>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</si>
  <si>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</si>
  <si>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</si>
  <si>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</si>
  <si>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</si>
  <si>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</si>
  <si>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</si>
  <si>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</si>
  <si>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</si>
  <si>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</si>
  <si>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</si>
  <si>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</si>
  <si>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</si>
  <si>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</si>
  <si>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</si>
  <si>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</si>
  <si>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</si>
  <si>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</si>
  <si>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</si>
  <si>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</si>
  <si>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</si>
  <si>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</si>
  <si>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</si>
  <si>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</si>
  <si>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</si>
  <si>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</si>
  <si>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</si>
  <si>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</si>
  <si>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</si>
  <si>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</si>
  <si>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</si>
  <si>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</si>
  <si>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</si>
  <si>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</si>
  <si>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</si>
  <si>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</si>
  <si>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</si>
  <si>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</si>
  <si>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</si>
  <si>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</si>
  <si>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</si>
  <si>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</si>
  <si>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</si>
  <si>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</si>
  <si>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</si>
  <si>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</si>
  <si>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</si>
  <si>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</si>
  <si>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</si>
  <si>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</si>
  <si>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</si>
  <si>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</si>
  <si>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</si>
  <si>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</si>
  <si>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</si>
  <si>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</si>
  <si>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</si>
  <si>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</si>
  <si>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</si>
  <si>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</si>
  <si>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</si>
  <si>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</si>
  <si>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</si>
  <si>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</si>
  <si>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</si>
  <si>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</si>
  <si>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</si>
  <si>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</si>
  <si>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</si>
  <si>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</si>
  <si>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</si>
  <si>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</si>
  <si>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</si>
  <si>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</si>
  <si>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</si>
  <si>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</si>
  <si>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</si>
  <si>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</si>
  <si>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</si>
  <si>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</si>
  <si>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</si>
  <si>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</si>
  <si>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</si>
  <si>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</si>
  <si>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</si>
  <si>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</si>
  <si>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</si>
  <si>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</si>
  <si>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</si>
  <si>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</si>
  <si>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</si>
  <si>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</si>
  <si>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</si>
  <si>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</si>
  <si>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</si>
  <si>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</si>
  <si>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</si>
  <si>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</si>
  <si>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</si>
  <si>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</si>
  <si>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</si>
  <si>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</si>
  <si>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</si>
  <si>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</si>
  <si>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</si>
  <si>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</si>
  <si>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</si>
  <si>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</si>
  <si>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</si>
  <si>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</si>
  <si>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</si>
  <si>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</si>
  <si>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</si>
  <si>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</si>
  <si>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</si>
  <si>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</si>
  <si>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</si>
  <si>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</si>
  <si>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</si>
  <si>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</si>
  <si>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</si>
  <si>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</si>
  <si>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</si>
  <si>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</si>
  <si>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</si>
  <si>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</si>
  <si>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</si>
  <si>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</si>
  <si>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</si>
  <si>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</si>
  <si>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</si>
  <si>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</si>
  <si>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</si>
  <si>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</si>
  <si>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</si>
  <si>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</si>
  <si>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</si>
  <si>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</si>
  <si>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</si>
  <si>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</si>
  <si>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</si>
  <si>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</si>
  <si>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</si>
  <si>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</si>
  <si>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</si>
  <si>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</si>
  <si>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</si>
  <si>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</si>
  <si>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</si>
  <si>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</si>
  <si>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</si>
  <si>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</si>
  <si>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</si>
  <si>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</si>
  <si>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</si>
  <si>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</si>
  <si>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</si>
  <si>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</si>
  <si>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</si>
  <si>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</si>
  <si>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</si>
  <si>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</si>
  <si>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</si>
  <si>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</si>
  <si>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</si>
  <si>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</si>
  <si>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</si>
  <si>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</si>
  <si>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</si>
  <si>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</si>
  <si>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</si>
  <si>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</si>
  <si>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</si>
  <si>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</si>
  <si>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</si>
  <si>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</si>
  <si>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</si>
  <si>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</si>
  <si>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</si>
  <si>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</si>
  <si>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</si>
  <si>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</si>
  <si>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</si>
  <si>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</si>
  <si>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</si>
  <si>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</si>
  <si>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</si>
  <si>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</si>
  <si>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</si>
  <si>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</si>
  <si>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</si>
  <si>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</si>
  <si>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</si>
  <si>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</si>
  <si>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</si>
  <si>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</si>
  <si>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</si>
  <si>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</si>
  <si>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</si>
  <si>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</si>
  <si>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</si>
  <si>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</si>
  <si>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</si>
  <si>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</si>
  <si>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</si>
  <si>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</si>
  <si>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</si>
  <si>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</si>
  <si>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</si>
  <si>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</si>
  <si>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</si>
  <si>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</si>
  <si>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</si>
  <si>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</si>
  <si>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</si>
  <si>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</si>
  <si>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</si>
  <si>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</si>
  <si>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</si>
  <si>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</si>
  <si>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</si>
  <si>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</si>
  <si>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</si>
  <si>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</si>
  <si>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</si>
  <si>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</si>
  <si>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</si>
  <si>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</si>
  <si>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</si>
  <si>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</si>
  <si>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</si>
  <si>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</si>
  <si>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</si>
  <si>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</si>
  <si>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</si>
  <si>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</si>
  <si>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</si>
  <si>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</si>
  <si>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</si>
  <si>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</si>
  <si>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</si>
  <si>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</si>
  <si>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</si>
  <si>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</si>
  <si>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</si>
  <si>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</si>
  <si>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</si>
  <si>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</si>
  <si>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</si>
  <si>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</si>
  <si>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</si>
  <si>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</si>
  <si>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</si>
  <si>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</si>
  <si>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</si>
  <si>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</si>
  <si>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</si>
  <si>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</si>
  <si>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</si>
  <si>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</si>
  <si>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</si>
  <si>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</si>
  <si>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</si>
  <si>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</si>
  <si>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</si>
  <si>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</si>
  <si>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</si>
  <si>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</si>
  <si>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</si>
  <si>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</si>
  <si>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</si>
  <si>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</si>
  <si>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</si>
  <si>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</si>
  <si>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</si>
  <si>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</si>
  <si>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</si>
  <si>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</si>
  <si>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</si>
  <si>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</si>
  <si>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</si>
  <si>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</si>
  <si>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</si>
  <si>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</si>
  <si>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</si>
  <si>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</si>
  <si>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</si>
  <si>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</si>
  <si>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</si>
  <si>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</si>
  <si>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</si>
  <si>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</si>
  <si>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</si>
  <si>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</si>
  <si>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</si>
  <si>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</si>
  <si>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</si>
  <si>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</si>
  <si>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</si>
  <si>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</si>
  <si>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</si>
  <si>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</si>
  <si>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</si>
  <si>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</si>
  <si>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</si>
  <si>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</si>
  <si>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</si>
  <si>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</si>
  <si>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</si>
  <si>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</si>
  <si>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</si>
  <si>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</si>
  <si>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</si>
  <si>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</si>
  <si>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</si>
  <si>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</si>
  <si>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</si>
  <si>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</si>
  <si>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</si>
  <si>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</si>
  <si>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</si>
  <si>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</si>
  <si>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</si>
  <si>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</si>
  <si>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</si>
  <si>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</si>
  <si>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</si>
  <si>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</si>
  <si>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</si>
  <si>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</si>
  <si>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</si>
  <si>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</si>
  <si>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</si>
  <si>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</si>
  <si>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</si>
  <si>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</si>
  <si>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</si>
  <si>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</si>
  <si>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</si>
  <si>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</si>
  <si>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</si>
  <si>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</si>
  <si>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</si>
  <si>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</si>
  <si>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</si>
  <si>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</si>
  <si>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</si>
  <si>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</si>
  <si>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</si>
  <si>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</si>
  <si>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</si>
  <si>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</si>
  <si>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</si>
  <si>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</si>
  <si>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</si>
  <si>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</si>
  <si>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</si>
  <si>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</si>
  <si>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</si>
  <si>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</si>
  <si>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</si>
  <si>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</si>
  <si>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</si>
  <si>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</si>
  <si>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</si>
  <si>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</si>
  <si>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</si>
  <si>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</si>
  <si>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</si>
  <si>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</si>
  <si>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</si>
  <si>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</si>
  <si>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</si>
  <si>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</si>
  <si>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</si>
  <si>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</si>
  <si>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</si>
  <si>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</si>
  <si>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</si>
  <si>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</si>
  <si>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</si>
  <si>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</si>
  <si>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</si>
  <si>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</si>
  <si>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</si>
  <si>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</si>
  <si>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</si>
  <si>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</si>
  <si>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</si>
  <si>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</si>
  <si>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</si>
  <si>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</si>
  <si>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</si>
  <si>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</si>
  <si>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</si>
  <si>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</si>
  <si>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</si>
  <si>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</si>
  <si>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</si>
  <si>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</si>
  <si>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</si>
  <si>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</si>
  <si>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</si>
  <si>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</si>
  <si>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</si>
  <si>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</si>
  <si>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</si>
  <si>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</si>
  <si>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</si>
  <si>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</si>
  <si>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</si>
  <si>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</si>
  <si>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</si>
  <si>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</si>
  <si>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</si>
  <si>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</si>
  <si>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</si>
  <si>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</si>
  <si>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</si>
  <si>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</si>
  <si>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</si>
  <si>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</si>
  <si>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</si>
  <si>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</si>
  <si>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</si>
  <si>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</si>
  <si>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</si>
  <si>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</si>
  <si>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</si>
  <si>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</si>
  <si>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</si>
  <si>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</si>
  <si>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</si>
  <si>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</si>
  <si>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</si>
  <si>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</si>
  <si>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</si>
  <si>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</si>
  <si>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</si>
  <si>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</si>
  <si>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</si>
  <si>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</si>
  <si>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</si>
  <si>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</si>
  <si>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</si>
  <si>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</si>
  <si>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</si>
  <si>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</si>
  <si>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</si>
  <si>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</si>
  <si>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</si>
  <si>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</si>
  <si>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</si>
  <si>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</si>
  <si>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</si>
  <si>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</si>
  <si>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</si>
  <si>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</si>
  <si>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</si>
  <si>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</si>
  <si>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</si>
  <si>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</si>
  <si>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</si>
  <si>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</si>
  <si>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</si>
  <si>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</si>
  <si>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</si>
  <si>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</si>
  <si>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</si>
  <si>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</si>
  <si>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</si>
  <si>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</si>
  <si>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</si>
  <si>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</si>
  <si>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</si>
  <si>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</si>
  <si>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</si>
  <si>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</si>
  <si>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</si>
  <si>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</si>
  <si>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</si>
  <si>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</si>
  <si>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</si>
  <si>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</si>
  <si>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</si>
  <si>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</si>
  <si>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</si>
  <si>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</si>
  <si>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</si>
  <si>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</si>
  <si>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</si>
  <si>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</si>
  <si>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</si>
  <si>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</si>
  <si>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</si>
  <si>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</si>
  <si>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</si>
  <si>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</si>
  <si>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</si>
  <si>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</si>
  <si>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</si>
  <si>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</si>
  <si>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</si>
  <si>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</si>
  <si>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</si>
  <si>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</si>
  <si>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</si>
  <si>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</si>
  <si>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</si>
  <si>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</si>
  <si>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</si>
  <si>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</si>
  <si>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</si>
  <si>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</si>
  <si>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</si>
  <si>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</si>
  <si>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</si>
  <si>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</si>
  <si>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</si>
  <si>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</si>
  <si>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</si>
  <si>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</si>
  <si>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</si>
  <si>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</si>
  <si>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</si>
  <si>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</si>
  <si>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</si>
  <si>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</si>
  <si>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</si>
  <si>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</si>
  <si>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</si>
  <si>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</si>
  <si>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</si>
  <si>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</si>
  <si>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</si>
  <si>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</si>
  <si>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</si>
  <si>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</si>
  <si>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</si>
  <si>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</si>
  <si>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</si>
  <si>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</si>
  <si>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</si>
  <si>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</si>
  <si>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</si>
  <si>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</si>
  <si>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</si>
  <si>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</si>
  <si>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</si>
  <si>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</si>
  <si>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</si>
  <si>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</si>
  <si>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</si>
  <si>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</si>
  <si>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</si>
  <si>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</si>
  <si>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</si>
  <si>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</si>
  <si>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</si>
  <si>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</si>
  <si>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</si>
  <si>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</si>
  <si>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</si>
  <si>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</si>
  <si>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</si>
  <si>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</si>
  <si>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</si>
  <si>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</si>
  <si>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</si>
  <si>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</si>
  <si>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</si>
  <si>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</si>
  <si>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</si>
  <si>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</si>
  <si>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</si>
  <si>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</si>
  <si>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</si>
  <si>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</si>
  <si>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</si>
  <si>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</si>
  <si>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</si>
  <si>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</si>
  <si>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</si>
  <si>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</si>
  <si>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</si>
  <si>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</si>
  <si>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</si>
  <si>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</si>
  <si>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</si>
  <si>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</si>
  <si>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</si>
  <si>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</si>
  <si>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</si>
  <si>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</si>
  <si>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</si>
  <si>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</si>
  <si>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</si>
  <si>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</si>
  <si>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</si>
  <si>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</si>
  <si>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</si>
  <si>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</si>
  <si>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</si>
  <si>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</si>
  <si>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</si>
  <si>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</si>
  <si>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</si>
  <si>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</si>
  <si>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</si>
  <si>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</si>
  <si>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</si>
  <si>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</si>
  <si>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</si>
  <si>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</si>
  <si>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</si>
  <si>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</si>
  <si>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</si>
  <si>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</si>
  <si>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</si>
  <si>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</si>
  <si>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</si>
  <si>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</si>
  <si>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</si>
  <si>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</si>
  <si>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</si>
  <si>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</si>
  <si>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</si>
  <si>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</si>
  <si>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</si>
  <si>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</si>
  <si>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</si>
  <si>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</si>
  <si>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</si>
  <si>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</si>
  <si>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</si>
  <si>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</si>
  <si>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</si>
  <si>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</si>
  <si>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</si>
  <si>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</si>
  <si>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</si>
  <si>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</si>
  <si>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</si>
  <si>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</si>
  <si>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</si>
  <si>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</si>
  <si>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</si>
  <si>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</si>
  <si>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</si>
  <si>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</si>
  <si>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</si>
  <si>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</si>
  <si>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</si>
  <si>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</si>
  <si>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</si>
  <si>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</si>
  <si>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</si>
  <si>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</si>
  <si>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</si>
  <si>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</si>
  <si>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</si>
  <si>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</si>
  <si>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</si>
  <si>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</si>
  <si>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</si>
  <si>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</si>
  <si>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</si>
  <si>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</si>
  <si>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</si>
  <si>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</si>
  <si>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</si>
  <si>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</si>
  <si>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</si>
  <si>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</si>
  <si>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</si>
  <si>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</si>
  <si>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</si>
  <si>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</si>
  <si>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</si>
  <si>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</si>
  <si>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</si>
  <si>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</si>
  <si>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</si>
  <si>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</si>
  <si>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</si>
  <si>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</si>
  <si>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</si>
  <si>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</si>
  <si>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</si>
  <si>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</si>
  <si>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</si>
  <si>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</si>
  <si>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</si>
  <si>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</si>
  <si>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</si>
  <si>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</si>
  <si>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</si>
  <si>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</si>
  <si>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</si>
  <si>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</si>
  <si>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</si>
  <si>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</si>
  <si>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</si>
  <si>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</si>
  <si>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</si>
  <si>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</si>
  <si>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</si>
  <si>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</si>
  <si>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</si>
  <si>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</si>
  <si>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</si>
  <si>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</si>
  <si>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</si>
  <si>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</si>
  <si>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</si>
  <si>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</si>
  <si>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</si>
  <si>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</si>
  <si>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</si>
  <si>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</si>
  <si>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</si>
  <si>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</si>
  <si>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</si>
  <si>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</si>
  <si>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</si>
  <si>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</si>
  <si>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</si>
  <si>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</si>
  <si>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</si>
  <si>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</si>
  <si>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</si>
  <si>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</si>
  <si>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</si>
  <si>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</si>
  <si>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</si>
  <si>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</si>
  <si>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</si>
  <si>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</si>
  <si>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</si>
  <si>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</si>
  <si>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</si>
  <si>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</si>
  <si>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</si>
  <si>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</si>
  <si>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</si>
  <si>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</si>
  <si>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</si>
  <si>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</si>
  <si>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</si>
  <si>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</si>
  <si>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</si>
  <si>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</si>
  <si>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</si>
  <si>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</si>
  <si>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</si>
  <si>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</si>
  <si>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</si>
  <si>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</si>
  <si>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</si>
  <si>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</si>
  <si>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</si>
  <si>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</si>
  <si>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</si>
  <si>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</si>
  <si>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</si>
  <si>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</si>
  <si>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</si>
  <si>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</si>
  <si>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</si>
  <si>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</si>
  <si>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</si>
  <si>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</si>
  <si>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</si>
  <si>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</si>
  <si>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</si>
  <si>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</si>
  <si>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</si>
  <si>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</si>
  <si>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</si>
  <si>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</si>
  <si>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</si>
  <si>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</si>
  <si>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</si>
  <si>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</si>
  <si>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</si>
  <si>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</si>
  <si>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</si>
  <si>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</si>
  <si>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</si>
  <si>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</si>
  <si>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</si>
  <si>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</si>
  <si>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</si>
  <si>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</si>
  <si>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</si>
  <si>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</si>
  <si>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</si>
  <si>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</si>
  <si>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</si>
  <si>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</si>
  <si>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</si>
  <si>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</si>
  <si>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</si>
  <si>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</si>
  <si>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</si>
  <si>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</si>
  <si>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</si>
  <si>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</si>
  <si>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</si>
  <si>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</si>
  <si>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</si>
  <si>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</si>
  <si>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</si>
  <si>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</si>
  <si>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</si>
  <si>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</si>
  <si>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</si>
  <si>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</si>
  <si>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</si>
  <si>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</si>
  <si>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</si>
  <si>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</si>
  <si>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</si>
  <si>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</si>
  <si>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</si>
  <si>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</si>
  <si>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</si>
  <si>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</si>
  <si>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</si>
  <si>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</si>
  <si>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</si>
  <si>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</si>
  <si>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</si>
  <si>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</si>
  <si>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</si>
  <si>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</si>
  <si>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</si>
  <si>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</si>
  <si>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</si>
  <si>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</si>
  <si>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</si>
  <si>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</si>
  <si>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</si>
  <si>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</si>
  <si>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</si>
  <si>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</si>
  <si>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</si>
  <si>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</si>
  <si>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</si>
  <si>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</si>
  <si>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</si>
  <si>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</si>
  <si>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</si>
  <si>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</si>
  <si>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</si>
  <si>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</si>
  <si>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</si>
  <si>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</si>
  <si>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</si>
  <si>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</si>
  <si>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</si>
  <si>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</si>
  <si>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</si>
  <si>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</si>
  <si>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</si>
  <si>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</si>
  <si>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</si>
  <si>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</si>
  <si>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</si>
  <si>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</si>
  <si>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</si>
  <si>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</si>
  <si>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</si>
  <si>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</si>
  <si>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</si>
  <si>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</si>
  <si>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</si>
  <si>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</si>
  <si>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</si>
  <si>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</si>
  <si>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</si>
  <si>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</si>
  <si>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</si>
  <si>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</si>
  <si>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</si>
  <si>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</si>
  <si>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</si>
  <si>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</si>
  <si>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</si>
  <si>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</si>
  <si>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</si>
  <si>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</si>
  <si>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</si>
  <si>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</si>
  <si>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</si>
  <si>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</si>
  <si>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</si>
  <si>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</si>
  <si>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</si>
  <si>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</si>
  <si>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</si>
  <si>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</si>
  <si>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</si>
  <si>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</si>
  <si>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</si>
  <si>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</si>
  <si>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</si>
  <si>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</si>
  <si>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</si>
  <si>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</si>
  <si>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</si>
  <si>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</si>
  <si>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</si>
  <si>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</si>
  <si>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</si>
  <si>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</si>
  <si>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</si>
  <si>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</si>
  <si>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</si>
  <si>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</si>
  <si>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</si>
  <si>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</si>
  <si>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</si>
  <si>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</si>
  <si>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</si>
  <si>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</si>
  <si>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</si>
  <si>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</si>
  <si>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</si>
  <si>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</si>
  <si>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</si>
  <si>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</si>
  <si>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</si>
  <si>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</si>
  <si>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</si>
  <si>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</si>
  <si>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</si>
  <si>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</si>
  <si>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</si>
  <si>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</si>
  <si>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</si>
  <si>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</si>
  <si>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</si>
  <si>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</si>
  <si>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</si>
  <si>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</si>
  <si>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</si>
  <si>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</si>
  <si>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</si>
  <si>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</si>
  <si>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</si>
  <si>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</si>
  <si>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</si>
  <si>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</si>
  <si>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</si>
  <si>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</si>
  <si>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</si>
  <si>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</si>
  <si>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</si>
  <si>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</si>
  <si>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</si>
  <si>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</si>
  <si>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</si>
  <si>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</si>
  <si>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</si>
  <si>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</si>
  <si>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</si>
  <si>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</si>
  <si>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</si>
  <si>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</si>
  <si>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</si>
  <si>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</si>
  <si>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</si>
  <si>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</si>
  <si>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</si>
  <si>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</si>
  <si>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</si>
  <si>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</si>
  <si>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</si>
  <si>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</si>
  <si>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</si>
  <si>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</si>
  <si>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</si>
  <si>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</si>
  <si>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</si>
  <si>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</si>
  <si>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</si>
  <si>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</si>
  <si>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</si>
  <si>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</si>
  <si>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</si>
  <si>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</si>
  <si>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</si>
  <si>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</si>
  <si>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</si>
  <si>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</si>
  <si>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</si>
  <si>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</si>
  <si>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</si>
  <si>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</si>
  <si>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</si>
  <si>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</si>
  <si>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</si>
  <si>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</si>
  <si>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</si>
  <si>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</si>
  <si>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</si>
  <si>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</si>
  <si>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</si>
  <si>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</si>
  <si>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</si>
  <si>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</si>
  <si>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</si>
  <si>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</si>
  <si>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</si>
  <si>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</si>
  <si>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</si>
  <si>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</si>
  <si>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</si>
  <si>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</si>
  <si>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</si>
  <si>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</si>
  <si>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</si>
  <si>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</si>
  <si>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</si>
  <si>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</si>
  <si>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</si>
  <si>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</si>
  <si>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</si>
  <si>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</si>
  <si>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</si>
  <si>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</si>
  <si>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</si>
  <si>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</si>
  <si>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</si>
  <si>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</si>
  <si>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</si>
  <si>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</si>
  <si>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</si>
  <si>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</si>
  <si>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</si>
  <si>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</si>
  <si>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</si>
  <si>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</si>
  <si>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</si>
  <si>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</si>
  <si>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</si>
  <si>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</si>
  <si>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</si>
  <si>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</si>
  <si>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</si>
  <si>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</si>
  <si>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</si>
  <si>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</si>
  <si>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</si>
  <si>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</si>
  <si>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</si>
  <si>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</si>
  <si>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</si>
  <si>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</si>
  <si>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</si>
  <si>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</si>
  <si>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</si>
  <si>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</si>
  <si>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</si>
  <si>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</si>
  <si>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</si>
  <si>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</si>
  <si>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</si>
  <si>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</si>
  <si>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</si>
  <si>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</si>
  <si>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</si>
  <si>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</si>
  <si>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</si>
  <si>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</si>
  <si>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</si>
  <si>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</si>
  <si>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</si>
  <si>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</si>
  <si>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</si>
  <si>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</si>
  <si>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</si>
  <si>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</si>
  <si>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</si>
  <si>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</si>
  <si>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</si>
  <si>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</si>
  <si>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</si>
  <si>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</si>
  <si>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</si>
  <si>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</si>
  <si>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</si>
  <si>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</si>
  <si>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</si>
  <si>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</si>
  <si>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</si>
  <si>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</si>
  <si>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</si>
  <si>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</si>
  <si>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</si>
  <si>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</si>
  <si>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</si>
  <si>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</si>
  <si>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</si>
  <si>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</si>
  <si>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</si>
  <si>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</si>
  <si>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</si>
  <si>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</si>
  <si>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</si>
  <si>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</si>
  <si>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</si>
  <si>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</si>
  <si>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</si>
  <si>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</si>
  <si>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</si>
  <si>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</si>
  <si>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</si>
  <si>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</si>
  <si>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</si>
  <si>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</si>
  <si>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</si>
  <si>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</si>
  <si>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</si>
  <si>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</si>
  <si>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</si>
  <si>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</si>
  <si>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</si>
  <si>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</si>
  <si>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</si>
  <si>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</si>
  <si>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</si>
  <si>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</si>
  <si>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</si>
  <si>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</si>
  <si>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</si>
  <si>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</si>
  <si>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</si>
  <si>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</si>
  <si>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</si>
  <si>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</si>
  <si>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</si>
  <si>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</si>
  <si>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</si>
  <si>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</si>
  <si>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</si>
  <si>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</si>
  <si>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</si>
  <si>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</si>
  <si>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</si>
  <si>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</si>
  <si>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</si>
  <si>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</si>
  <si>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</si>
  <si>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</si>
  <si>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</si>
  <si>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</si>
  <si>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</si>
  <si>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</si>
  <si>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</si>
  <si>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</si>
  <si>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</si>
  <si>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</si>
  <si>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</si>
  <si>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</si>
  <si>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</si>
  <si>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</si>
  <si>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</si>
  <si>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</si>
  <si>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</si>
  <si>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</si>
  <si>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</si>
  <si>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</si>
  <si>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</si>
  <si>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</si>
  <si>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</si>
  <si>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</si>
  <si>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</si>
  <si>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</si>
  <si>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</si>
  <si>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</si>
  <si>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</si>
  <si>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</si>
  <si>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</si>
  <si>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</si>
  <si>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</si>
  <si>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</si>
  <si>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</si>
  <si>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</si>
  <si>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</si>
  <si>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</si>
  <si>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</si>
  <si>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</si>
  <si>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</si>
  <si>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</si>
  <si>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</si>
  <si>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</si>
  <si>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</si>
  <si>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</si>
  <si>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</si>
  <si>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</si>
  <si>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</si>
  <si>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</si>
  <si>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</si>
  <si>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</si>
  <si>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</si>
  <si>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</si>
  <si>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</si>
  <si>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</si>
  <si>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</si>
  <si>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</si>
  <si>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</si>
  <si>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</si>
  <si>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</si>
  <si>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</si>
  <si>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</si>
  <si>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</si>
  <si>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</si>
  <si>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</si>
  <si>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</si>
  <si>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</si>
  <si>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</si>
  <si>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</si>
  <si>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</si>
  <si>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</si>
  <si>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</si>
  <si>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</si>
  <si>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</si>
  <si>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</si>
  <si>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</si>
  <si>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</si>
  <si>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</si>
  <si>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</si>
  <si>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</si>
  <si>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</si>
  <si>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</si>
  <si>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</si>
  <si>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</si>
  <si>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</si>
  <si>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</si>
  <si>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</si>
  <si>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</si>
  <si>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</si>
  <si>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</si>
  <si>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</si>
  <si>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</si>
  <si>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</si>
  <si>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</si>
  <si>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</si>
  <si>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</si>
  <si>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</si>
  <si>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</si>
  <si>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</si>
  <si>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</si>
  <si>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</si>
  <si>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</si>
  <si>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</si>
  <si>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</si>
  <si>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</si>
  <si>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</si>
  <si>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</si>
  <si>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</si>
  <si>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</si>
  <si>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</si>
  <si>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</si>
  <si>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</si>
  <si>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</si>
  <si>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</si>
  <si>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</si>
  <si>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</si>
  <si>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</si>
  <si>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</si>
  <si>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</si>
  <si>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</si>
  <si>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</si>
  <si>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</si>
  <si>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</si>
  <si>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</si>
  <si>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</si>
  <si>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</si>
  <si>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</si>
  <si>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</si>
  <si>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</si>
  <si>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</si>
  <si>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</si>
  <si>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</si>
  <si>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</si>
  <si>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</si>
  <si>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</si>
  <si>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</si>
  <si>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</si>
  <si>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</si>
  <si>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</si>
  <si>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</si>
  <si>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</si>
  <si>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</si>
  <si>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</si>
  <si>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</si>
  <si>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</si>
  <si>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</si>
  <si>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</si>
  <si>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</si>
  <si>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</si>
  <si>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</si>
  <si>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</si>
  <si>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</si>
  <si>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</si>
  <si>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</si>
  <si>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</si>
  <si>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</si>
  <si>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</si>
  <si>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</si>
  <si>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</si>
  <si>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</si>
  <si>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</si>
  <si>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</si>
  <si>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</si>
  <si>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</si>
  <si>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</si>
  <si>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</si>
  <si>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</si>
  <si>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</si>
  <si>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</si>
  <si>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</si>
  <si>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</si>
  <si>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</si>
  <si>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</si>
  <si>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</si>
  <si>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</si>
  <si>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</si>
  <si>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</si>
  <si>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</si>
  <si>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</si>
  <si>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</si>
  <si>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</si>
  <si>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</si>
  <si>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</si>
  <si>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</si>
  <si>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</si>
  <si>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</si>
  <si>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</si>
  <si>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</si>
  <si>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</si>
  <si>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</si>
  <si>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</si>
  <si>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</si>
  <si>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</si>
  <si>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</si>
  <si>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</si>
  <si>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</si>
  <si>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</si>
  <si>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</si>
  <si>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</si>
  <si>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</si>
  <si>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</si>
  <si>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</si>
  <si>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</si>
  <si>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</si>
  <si>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</si>
  <si>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</si>
  <si>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</si>
  <si>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</si>
  <si>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</si>
  <si>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</si>
  <si>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</si>
  <si>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</si>
  <si>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</si>
  <si>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</si>
  <si>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</si>
  <si>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</si>
  <si>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</si>
  <si>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</si>
  <si>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</si>
  <si>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</si>
  <si>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</si>
  <si>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</si>
  <si>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</si>
  <si>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</si>
  <si>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</si>
  <si>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</si>
  <si>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</si>
  <si>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</si>
  <si>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</si>
  <si>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</si>
  <si>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</si>
  <si>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</si>
  <si>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</si>
  <si>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</si>
  <si>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</si>
  <si>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</si>
  <si>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</si>
  <si>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</si>
  <si>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</si>
  <si>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</si>
  <si>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</si>
  <si>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</si>
  <si>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</si>
  <si>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</si>
  <si>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</si>
  <si>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</si>
  <si>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</si>
  <si>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</si>
  <si>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</si>
  <si>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</si>
  <si>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</si>
  <si>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</si>
  <si>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</si>
  <si>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</si>
  <si>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</si>
  <si>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</si>
  <si>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</si>
  <si>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</si>
  <si>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</si>
  <si>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</si>
  <si>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</si>
  <si>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</si>
  <si>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</si>
  <si>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</si>
  <si>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</si>
  <si>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</si>
  <si>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</si>
  <si>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</si>
  <si>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</si>
  <si>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</si>
  <si>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</si>
  <si>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</si>
  <si>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</si>
  <si>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</si>
  <si>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</si>
  <si>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</si>
  <si>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</si>
  <si>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</si>
  <si>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</si>
  <si>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</si>
  <si>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</si>
  <si>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</si>
  <si>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</si>
  <si>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</si>
  <si>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</si>
  <si>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</si>
  <si>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</si>
  <si>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</si>
  <si>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</si>
  <si>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</si>
  <si>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</si>
  <si>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</si>
  <si>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</si>
  <si>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</si>
  <si>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</si>
  <si>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</si>
  <si>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</si>
  <si>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</si>
  <si>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</si>
  <si>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</si>
  <si>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</si>
  <si>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</si>
  <si>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</si>
  <si>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</si>
  <si>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</si>
  <si>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</si>
  <si>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</si>
  <si>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</si>
  <si>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</si>
  <si>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</si>
  <si>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</si>
  <si>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</si>
  <si>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</si>
  <si>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</si>
  <si>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</si>
  <si>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</si>
  <si>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</si>
  <si>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</si>
  <si>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</si>
  <si>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</si>
  <si>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</si>
  <si>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</si>
  <si>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</si>
  <si>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</si>
  <si>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</si>
  <si>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</si>
  <si>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</si>
  <si>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</si>
  <si>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</si>
  <si>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</si>
  <si>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</si>
  <si>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</si>
  <si>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</si>
  <si>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</si>
  <si>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</si>
  <si>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</si>
  <si>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</si>
  <si>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</si>
  <si>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</si>
  <si>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</si>
  <si>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</si>
  <si>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</si>
  <si>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</si>
  <si>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</si>
  <si>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</si>
  <si>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</si>
  <si>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</si>
  <si>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</si>
  <si>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</si>
  <si>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</si>
  <si>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</si>
  <si>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</si>
  <si>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</si>
  <si>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</si>
  <si>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</si>
  <si>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</si>
  <si>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</si>
  <si>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</si>
  <si>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</si>
  <si>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</si>
  <si>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</si>
  <si>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</si>
  <si>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</si>
  <si>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</si>
  <si>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</si>
  <si>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</si>
  <si>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</si>
  <si>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</si>
  <si>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</si>
  <si>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</si>
  <si>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</si>
  <si>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</si>
  <si>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</si>
  <si>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</si>
  <si>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</si>
  <si>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</si>
  <si>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</si>
  <si>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</si>
  <si>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</si>
  <si>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</si>
  <si>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</si>
  <si>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</si>
  <si>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</si>
  <si>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</si>
  <si>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</si>
  <si>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</si>
  <si>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</si>
  <si>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</si>
  <si>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</si>
  <si>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</si>
  <si>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</si>
  <si>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</si>
  <si>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</si>
  <si>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</si>
  <si>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</si>
  <si>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</si>
  <si>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</si>
  <si>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</si>
  <si>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</si>
  <si>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</si>
  <si>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</si>
  <si>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</si>
  <si>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</si>
  <si>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</si>
  <si>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</si>
  <si>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</si>
  <si>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</si>
  <si>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</si>
  <si>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</si>
  <si>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</si>
  <si>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</si>
  <si>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</si>
  <si>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</si>
  <si>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</si>
  <si>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</si>
  <si>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</si>
  <si>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</si>
  <si>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</si>
  <si>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</si>
  <si>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</si>
  <si>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</si>
  <si>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</si>
  <si>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</si>
  <si>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</si>
  <si>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</si>
  <si>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</si>
  <si>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</si>
  <si>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</si>
  <si>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</si>
  <si>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</si>
  <si>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</si>
  <si>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</si>
  <si>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</si>
  <si>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</si>
  <si>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</si>
  <si>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</si>
  <si>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</si>
  <si>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</si>
  <si>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</si>
  <si>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</si>
  <si>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</si>
  <si>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</si>
  <si>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</si>
  <si>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</si>
  <si>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</si>
  <si>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</si>
  <si>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</si>
  <si>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</si>
  <si>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</si>
  <si>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</si>
  <si>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</si>
  <si>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</si>
  <si>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</si>
  <si>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</si>
  <si>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</si>
  <si>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</si>
  <si>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</si>
  <si>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</si>
  <si>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</si>
  <si>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</si>
  <si>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</si>
  <si>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</si>
  <si>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</si>
  <si>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</si>
  <si>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</si>
  <si>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</si>
  <si>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</si>
  <si>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</si>
  <si>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</si>
  <si>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</si>
  <si>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</si>
  <si>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</si>
  <si>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</si>
  <si>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</si>
  <si>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</si>
  <si>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</si>
  <si>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</si>
  <si>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</si>
  <si>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</si>
  <si>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</si>
  <si>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</si>
  <si>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</si>
  <si>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</si>
  <si>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</si>
  <si>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</si>
  <si>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</si>
  <si>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</si>
  <si>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</si>
  <si>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</si>
  <si>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</si>
  <si>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</si>
  <si>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</si>
  <si>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</si>
  <si>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</si>
  <si>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</si>
  <si>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</si>
  <si>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</si>
  <si>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</si>
  <si>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</si>
  <si>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</si>
  <si>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</si>
  <si>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</si>
  <si>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</si>
  <si>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</si>
  <si>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</si>
  <si>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</si>
  <si>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</si>
  <si>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</si>
  <si>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</si>
  <si>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</si>
  <si>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</si>
  <si>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</si>
  <si>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</si>
  <si>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</si>
  <si>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</si>
  <si>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</si>
  <si>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</si>
  <si>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</si>
  <si>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</si>
  <si>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</si>
  <si>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</si>
  <si>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</si>
  <si>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</si>
  <si>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</si>
  <si>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</si>
  <si>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</si>
  <si>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</si>
  <si>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</si>
  <si>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</si>
  <si>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</si>
  <si>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</si>
  <si>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</si>
  <si>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</si>
  <si>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</si>
  <si>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</si>
  <si>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</si>
  <si>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</si>
  <si>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</si>
  <si>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</si>
  <si>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</si>
  <si>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</si>
  <si>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</si>
  <si>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</si>
  <si>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</si>
  <si>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</si>
  <si>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</si>
  <si>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</si>
  <si>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</si>
  <si>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</si>
  <si>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</si>
  <si>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</si>
  <si>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</si>
  <si>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</si>
  <si>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</si>
  <si>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</si>
  <si>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</si>
  <si>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</si>
  <si>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</si>
  <si>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</si>
  <si>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</si>
  <si>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</si>
  <si>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</si>
  <si>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</si>
  <si>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</si>
  <si>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</si>
  <si>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</si>
  <si>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</si>
  <si>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</si>
  <si>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</si>
  <si>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</si>
  <si>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</si>
  <si>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</si>
  <si>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</si>
  <si>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</si>
  <si>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</si>
  <si>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</si>
  <si>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</si>
  <si>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</si>
  <si>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</si>
  <si>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</si>
  <si>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</si>
  <si>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</si>
  <si>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</si>
  <si>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</si>
  <si>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</si>
  <si>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</si>
  <si>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</si>
  <si>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</si>
  <si>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</si>
  <si>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</si>
  <si>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</si>
  <si>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</si>
  <si>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</si>
  <si>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</si>
  <si>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</si>
  <si>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</si>
  <si>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</si>
  <si>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</si>
  <si>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</si>
  <si>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</si>
  <si>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</si>
  <si>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</si>
  <si>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</si>
  <si>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</si>
  <si>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</si>
  <si>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</si>
  <si>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</si>
  <si>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</si>
  <si>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</si>
  <si>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</si>
  <si>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</si>
  <si>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</si>
  <si>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</si>
  <si>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</si>
  <si>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</si>
  <si>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</si>
  <si>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</si>
  <si>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</si>
  <si>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</si>
  <si>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</si>
  <si>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</si>
  <si>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</si>
  <si>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</si>
  <si>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</si>
  <si>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</si>
  <si>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</si>
  <si>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</si>
  <si>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</si>
  <si>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</si>
  <si>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</si>
  <si>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</si>
  <si>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</si>
  <si>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</si>
  <si>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</si>
  <si>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</si>
  <si>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</si>
  <si>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</si>
  <si>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</si>
  <si>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</si>
  <si>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</si>
  <si>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</si>
  <si>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</si>
  <si>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</si>
  <si>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</si>
  <si>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</si>
  <si>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</si>
  <si>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</si>
  <si>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</si>
  <si>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</si>
  <si>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</si>
  <si>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</si>
  <si>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</si>
  <si>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</si>
  <si>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</si>
  <si>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</si>
  <si>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</si>
  <si>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</si>
  <si>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</si>
  <si>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</si>
  <si>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</si>
  <si>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</si>
  <si>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</si>
  <si>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</si>
  <si>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</si>
  <si>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</si>
  <si>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</si>
  <si>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</si>
  <si>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</si>
  <si>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</si>
  <si>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</si>
  <si>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</si>
  <si>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</si>
  <si>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</si>
  <si>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</si>
  <si>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</si>
  <si>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</si>
  <si>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</si>
  <si>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</si>
  <si>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</si>
  <si>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</si>
  <si>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</si>
  <si>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</si>
  <si>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</si>
  <si>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</si>
  <si>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</si>
  <si>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</si>
  <si>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</si>
  <si>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</si>
  <si>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</si>
  <si>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</si>
  <si>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</si>
  <si>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</si>
  <si>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</si>
  <si>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</si>
  <si>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</si>
  <si>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</si>
  <si>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</si>
  <si>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</si>
  <si>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</si>
  <si>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</si>
  <si>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</si>
  <si>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</si>
  <si>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</si>
  <si>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</si>
  <si>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</si>
  <si>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</si>
  <si>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</si>
  <si>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</si>
  <si>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</si>
  <si>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</si>
  <si>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</si>
  <si>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</si>
  <si>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</si>
  <si>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</si>
  <si>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</si>
  <si>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</si>
  <si>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</si>
  <si>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</si>
  <si>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</si>
  <si>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</si>
  <si>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</si>
  <si>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</si>
  <si>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</si>
  <si>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</si>
  <si>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</si>
  <si>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</si>
  <si>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</si>
  <si>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</si>
  <si>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</si>
  <si>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</si>
  <si>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</si>
  <si>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</si>
  <si>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</si>
  <si>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</si>
  <si>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</si>
  <si>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</si>
  <si>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</si>
  <si>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</si>
  <si>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</si>
  <si>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</si>
  <si>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</si>
  <si>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</si>
  <si>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</si>
  <si>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</si>
  <si>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</si>
  <si>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</si>
  <si>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</si>
  <si>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</si>
  <si>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</si>
  <si>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</si>
  <si>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</si>
  <si>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</si>
  <si>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</si>
  <si>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</si>
  <si>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</si>
  <si>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</si>
  <si>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</si>
  <si>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</si>
  <si>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</si>
  <si>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</si>
  <si>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</si>
  <si>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</si>
  <si>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</si>
  <si>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</si>
  <si>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</si>
  <si>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</si>
  <si>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</si>
  <si>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</si>
  <si>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</si>
  <si>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</si>
  <si>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</si>
  <si>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</si>
  <si>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</si>
  <si>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</si>
  <si>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</si>
  <si>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</si>
  <si>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</si>
  <si>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</si>
  <si>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</si>
  <si>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</si>
  <si>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</si>
  <si>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</si>
  <si>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</si>
  <si>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</si>
  <si>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</si>
  <si>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</si>
  <si>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</si>
  <si>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</si>
  <si>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</si>
  <si>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</si>
  <si>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</si>
  <si>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</si>
  <si>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</si>
  <si>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</si>
  <si>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</si>
  <si>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</si>
  <si>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</si>
  <si>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</si>
  <si>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</si>
  <si>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</si>
  <si>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</si>
  <si>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</si>
  <si>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</si>
  <si>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</si>
  <si>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</si>
  <si>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</si>
  <si>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</si>
  <si>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</si>
  <si>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</si>
  <si>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</si>
  <si>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</si>
  <si>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</si>
  <si>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</si>
  <si>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</si>
  <si>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</si>
  <si>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</si>
  <si>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</si>
  <si>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</si>
  <si>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</si>
  <si>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</si>
  <si>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</si>
  <si>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</si>
  <si>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</si>
  <si>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</si>
  <si>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</si>
  <si>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</si>
  <si>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</si>
  <si>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</si>
  <si>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</si>
  <si>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</si>
  <si>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</si>
  <si>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</si>
  <si>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</si>
  <si>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</si>
  <si>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</si>
  <si>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</si>
  <si>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</si>
  <si>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</si>
  <si>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</si>
  <si>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</si>
  <si>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</si>
  <si>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</si>
  <si>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</si>
  <si>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</si>
  <si>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</si>
  <si>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</si>
  <si>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</si>
  <si>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</si>
  <si>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</si>
  <si>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</si>
  <si>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</si>
  <si>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</si>
  <si>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</si>
  <si>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</si>
  <si>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</si>
  <si>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</si>
  <si>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</si>
  <si>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</si>
  <si>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</si>
  <si>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</si>
  <si>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</si>
  <si>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</si>
  <si>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</si>
  <si>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</si>
  <si>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</si>
  <si>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</si>
  <si>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</si>
  <si>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</si>
  <si>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</si>
  <si>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</si>
  <si>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</si>
  <si>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</si>
  <si>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</si>
  <si>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</si>
  <si>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</si>
  <si>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</si>
  <si>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</si>
  <si>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</si>
  <si>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PCM-20251202-00001391</t>
  </si>
  <si>
    <t xml:space="preserve">EM team at site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</si>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</sst>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330.85104328703892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4.7316435186075978E-2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45993.799469212965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45993.799469212965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45993.799469212965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45993.799469212965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45993.799469212965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45993.799469212965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45993.799469212965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45993.799469212965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45993.799469212965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45993.799469212965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45993.799469212965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45993.799469212965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45993.799469212965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45993.799469212965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45993.799469212965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45993.799469212965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45993.799469212965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45993.799469212965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45993.799469212965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45993.799469212965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45993.799469212965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45993.799469212965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45993.799469212965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45993.799469212965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45993.799469212965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45993.799469212965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45993.799469212965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45993.799469212965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45993.799469212965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45993.799469212965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45993.799469212965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45993.799469212965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45993.799469212965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45993.799469212965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45993.799469212965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45993.799469212965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45993.799469212965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45993.799469212965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45993.799469212965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45993.799469212965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45993.799469212965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45993.799469212965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45993.799469212965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45993.799469212965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45993.799469212965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45993.799469212965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45993.799469212965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45993.799469212965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45993.799469212965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45993.799469212965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45993.799469212965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45993.799469212965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45993.799469212965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45993.799469212965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45993.799469212965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45993.799469212965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45993.799469212965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45993.799469212965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45993.799469212965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45993.799469212965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45993.799469212965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45993.799469212965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45993.799469212965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45993.799469212965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45993.799469212965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45993.799469212965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45993.799469212965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45993.799469212965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45993.799469212965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45993.799469212965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45993.799469212965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45993.799469212965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45993.799469212965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45993.799469212965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45993.799469212965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45993.799469212965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45993.799469212965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45993.799469212965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45993.799469212965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45993.799469212965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45993.799469212965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45993.799469212965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45993.799469212965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45993.799469212965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45993.799469212965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45993.799469212965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45993.799469212965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45993.799469212965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45993.799469212965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45993.799469212965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45993.799469212965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45993.799469212965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45993.799469212965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45993.799469212965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45993.799469212965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45993.799469212965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45993.799469212965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45993.799469212965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45993.799469212965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45993.799469212965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45993.799469212965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45993.799469212965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45993.799469212965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45993.799469212965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45993.799469212965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45993.799469212965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45993.799469212965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45993.799469212965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45993.799469212965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45993.799469212965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45993.799469212965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45993.799469212965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45993.799469212965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45993.799469212965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45993.799469212965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45993.799469212965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45993.799469212965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45993.799469212965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45993.799469212965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45993.799469212965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45993.799469212965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45993.799469212965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45993.799469212965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45993.799469212965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45993.799469212965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45993.799469212965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45993.799469212965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45993.799469212965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45993.799469212965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45993.799469212965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45993.799469212965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45993.799469212965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45993.799469212965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45993.799469212965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45993.799469212965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45993.799469212965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45993.799469212965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45993.799469212965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45993.799469212965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45993.799469212965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45993.799469212965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45993.799469212965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45993.799469212965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45993.799469212965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45993.799469212965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45993.799469212965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45993.799469212965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45993.799469212965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45993.799469212965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45993.799469212965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45993.799469212965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45993.799469212965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45993.799469212965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45993.799469212965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45993.799469212965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45993.799469212965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45993.799469212965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45993.799469212965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45993.799469212965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45993.799469212965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45993.799469212965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45993.799469212965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45993.799469212965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45993.799469212965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45993.799469212965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45993.799469212965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45993.799469212965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45993.799469212965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45993.799469212965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45993.799469212965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45993.799469212965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45993.799469212965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45993.799469212965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45993.799469212965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45993.799469212965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45993.799469212965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45993.799469212965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45993.799469212965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45993.799469212965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45993.799469212965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45993.799469212965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45993.799469212965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45993.799469212965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45993.799469212965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45993.799469212965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45993.799469212965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45993.799469212965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45993.799469212965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45993.799469212965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45993.799469212965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45993.799469212965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45993.799469212965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45993.799469212965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45993.799469212965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45993.799469212965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45993.799469212965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45993.799469212965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45993.799469212965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45993.799469212965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45993.799469212965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45993.799469212965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45993.799469212965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45993.799469212965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45993.799469212965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45993.799469212965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45993.799469212965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45993.799469212965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45993.799469212965</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AF7801C-A473-43F5-9254-5D8F40047724}"/>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168.79963125000359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9.4120502314835903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39194</v>
      </c>
      <c r="B5" s="58" t="str">
        <f>IFERROR(VLOOKUP(D5,DB!A:K,11,0),"")</f>
        <v>R2</v>
      </c>
      <c r="C5" s="58">
        <v>1</v>
      </c>
      <c r="D5" s="58" t="s">
        <v>22698</v>
      </c>
      <c r="E5" s="81" t="s">
        <v>39106</v>
      </c>
      <c r="F5" s="71">
        <v>45993.723391203705</v>
      </c>
      <c r="G5" s="72">
        <f ca="1">IFERROR(NOW()-F5,"-")</f>
        <v>7.6078009260527324E-2</v>
      </c>
      <c r="H5" s="71">
        <v>45993.789976851855</v>
      </c>
      <c r="I5" s="58" t="str">
        <f>IFERROR(VLOOKUP(D5,DB!A:F,6,0),"")</f>
        <v>SCECO</v>
      </c>
      <c r="J5" s="58" t="str">
        <f>IFERROR(VLOOKUP(D5,DB!A:G,7,0),"")</f>
        <v>Weak</v>
      </c>
      <c r="K5" s="82" t="s">
        <v>39195</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39196</v>
      </c>
      <c r="B6" s="18" t="str">
        <f>IFERROR(VLOOKUP(D6,DB!A:K,11,0),"")</f>
        <v>R2</v>
      </c>
      <c r="C6" s="18">
        <v>1</v>
      </c>
      <c r="D6" s="18" t="s">
        <v>22180</v>
      </c>
      <c r="E6" s="99" t="s">
        <v>39187</v>
      </c>
      <c r="F6" s="100">
        <v>45993.751400462963</v>
      </c>
      <c r="G6" s="101">
        <f ca="1">IFERROR(NOW()-F6,"-")</f>
        <v>4.80687500021304E-2</v>
      </c>
      <c r="H6" s="100">
        <v>45993.745127314818</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45993.799469212965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45993.799469212965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45993.799469212965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45993.799469212965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45993.799469212965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45993.799469212965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45993.799469212965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45993.799469212965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45993.799469212965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45993.799469212965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45993.799469212965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45993.799469212965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45993.799469212965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45993.799469212965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45993.799469212965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45993.799469212965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45993.799469212965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45993.799469212965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45993.799469212965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45993.799469212965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45993.799469212965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45993.799469212965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45993.799469212965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45993.799469212965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45993.799469212965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45993.799469212965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45993.799469212965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45993.799469212965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45993.799469212965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45993.799469212965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45993.799469212965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45993.799469212965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45993.799469212965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45993.799469212965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45993.799469212965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45993.799469212965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45993.799469212965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45993.799469212965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45993.799469212965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45993.799469212965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45993.799469212965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45993.799469212965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45993.799469212965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45993.799469212965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45993.799469212965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45993.799469212965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45993.799469212965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45993.799469212965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45993.799469212965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45993.799469212965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45993.799469212965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45993.799469212965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45993.799469212965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45993.799469212965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45993.799469212965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45993.799469212965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45993.799469212965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45993.799469212965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45993.799469212965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45993.799469212965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45993.799469212965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45993.799469212965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45993.799469212965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45993.799469212965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45993.799469212965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45993.799469212965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45993.799469212965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45993.799469212965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45993.799469212965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45993.799469212965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45993.799469212965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45993.799469212965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45993.799469212965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45993.799469212965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45993.799469212965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45993.799469212965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45993.799469212965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45993.799469212965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45993.799469212965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45993.799469212965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45993.799469212965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45993.799469212965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45993.799469212965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45993.799469212965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45993.799469212965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45993.799469212965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45993.799469212965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45993.799469212965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45993.799469212965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45993.799469212965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45993.799469212965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45993.799469212965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45993.799469212965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45993.799469212965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45993.799469212965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45993.799469212965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45993.799469212965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45993.799469212965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45993.799469212965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45993.799469212965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45993.799469212965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45993.799469212965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45993.799469212965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45993.799469212965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45993.799469212965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45993.799469212965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45993.799469212965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45993.799469212965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45993.799469212965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45993.799469212965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45993.799469212965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45993.799469212965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45993.799469212965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45993.799469212965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45993.799469212965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45993.799469212965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45993.799469212965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45993.799469212965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45993.799469212965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45993.799469212965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45993.799469212965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45993.799469212965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45993.799469212965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45993.799469212965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45993.799469212965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45993.799469212965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45993.799469212965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45993.799469212965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45993.799469212965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45993.799469212965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45993.799469212965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45993.799469212965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45993.799469212965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45993.799469212965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45993.799469212965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45993.799469212965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45993.799469212965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45993.799469212965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45993.799469212965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45993.799469212965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45993.799469212965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45993.799469212965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45993.799469212965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45993.799469212965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45993.799469212965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45993.799469212965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45993.799469212965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45993.799469212965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45993.799469212965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45993.799469212965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45993.799469212965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45993.799469212965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45993.799469212965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45993.799469212965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45993.799469212965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45993.799469212965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45993.799469212965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45993.799469212965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45993.799469212965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45993.799469212965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45993.799469212965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45993.799469212965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45993.799469212965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45993.799469212965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45993.799469212965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45993.799469212965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45993.799469212965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45993.799469212965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45993.799469212965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45993.799469212965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45993.799469212965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45993.799469212965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45993.799469212965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45993.799469212965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45993.799469212965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45993.799469212965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45993.799469212965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45993.799469212965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45993.799469212965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45993.799469212965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45993.799469212965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45993.799469212965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45993.799469212965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45993.799469212965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45993.799469212965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45993.799469212965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45993.799469212965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45993.799469212965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45993.799469212965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45993.799469212965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45993.799469212965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45993.799469212965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45993.799469212965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45993.799469212965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45993.799469212965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45993.799469212965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45993.799469212965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45993.799469212965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45993.799469212965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45993.799469212965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45993.799469212965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45993.799469212965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45993.799469212965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45993.799469212965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45993.799469212965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45993.799469212965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45993.799469212965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45993.799469212965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45993.799469212965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45993.799469212965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45993.799469212965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45993.799469212965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45993.799469212965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45993.799469212965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45993.799469212965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45993.799469212965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45993.799469212965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45993.799469212965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45993.799469212965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45993.799469212965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45993.799469212965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45993.799469212965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45993.799469212965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45993.799469212965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45993.799469212965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45993.799469212965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45993.799469212965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45993.799469212965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45993.799469212965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45993.799469212965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45993.799469212965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45993.799469212965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45993.799469212965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45993.799469212965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45993.799469212965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45993.799469212965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45993.799469212965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45993.799469212965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45993.799469212965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45993.799469212965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45993.799469212965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45993.799469212965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45993.799469212965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45993.799469212965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45993.799469212965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45993.799469212965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45993.799469212965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45993.799469212965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45993.799469212965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45993.799469212965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45993.799469212965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45993.799469212965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45993.799469212965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45993.799469212965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45993.799469212965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45993.799469212965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45993.799469212965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45993.799469212965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45993.799469212965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45993.799469212965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45993.799469212965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45993.799469212965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45993.799469212965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45993.799469212965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45993.799469212965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45993.799469212965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45993.799469212965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45993.799469212965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45993.799469212965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45993.799469212965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45993.799469212965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45993.799469212965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45993.799469212965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45993.799469212965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45993.799469212965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45993.799469212965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45993.799469212965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45993.799469212965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45993.799469212965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45993.799469212965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45993.799469212965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45993.799469212965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45993.799469212965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45993.799469212965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45993.799469212965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45993.799469212965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45993.799469212965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45993.799469212965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45993.799469212965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45993.799469212965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45993.799469212965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45993.799469212965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45993.799469212965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45993.799469212965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45993.799469212965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45993.799469212965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45993.799469212965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45993.799469212965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45993.799469212965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45993.799469212965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45993.799469212965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45993.799469212965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45993.799469212965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45993.799469212965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45993.799469212965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45993.799469212965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45993.799469212965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45993.799469212965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45993.799469212965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45993.799469212965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45993.799469212965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45993.799469212965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45993.799469212965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45993.799469212965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45993.799469212965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45993.799469212965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45993.799469212965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45993.799469212965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45993.799469212965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45993.799469212965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45993.799469212965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45993.799469212965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45993.799469212965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45993.799469212965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45993.799469212965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45993.799469212965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45993.799469212965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45993.799469212965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45993.799469212965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45993.799469212965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45993.799469212965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45993.799469212965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45993.799469212965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45993.799469212965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45993.799469212965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45993.799469212965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45993.799469212965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45993.799469212965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45993.799469212965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45993.799469212965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45993.799469212965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45993.799469212965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45993.799469212965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45993.799469212965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45993.799469212965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45993.799469212965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45993.799469212965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45993.799469212965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45993.799469212965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45993.799469212965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45993.799469212965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45993.799469212965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45993.799469212965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45993.799469212965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45993.799469212965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45993.799469212965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45993.799469212965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45993.799469212965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45993.799469212965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45993.799469212965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45993.799469212965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45993.799469212965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45993.799469212965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45993.799469212965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45993.799469212965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45993.799469212965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45993.799469212965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45993.799469212965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45993.799469212965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45993.799469212965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45993.799469212965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45993.799469212965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45993.799469212965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45993.799469212965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45993.799469212965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45993.799469212965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45993.799469212965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45993.799469212965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45993.799469212965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45993.799469212965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45993.799469212965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45993.799469212965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45993.799469212965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45993.799469212965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45993.799469212965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45993.799469212965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45993.799469212965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45993.799469212965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45993.799469212965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45993.799469212965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45993.799469212965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45993.799469212965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45993.799469212965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45993.799469212965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45993.799469212965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45993.799469212965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45993.799469212965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45993.799469212965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45993.799469212965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45993.799469212965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45993.799469212965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45993.799469212965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45993.799469212965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45993.799469212965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45993.799469212965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45993.799469212965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45993.799469212965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45993.799469212965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45993.799469212965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45993.799469212965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45993.799469212965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45993.799469212965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45993.799469212965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45993.799469212965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45993.799469212965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45993.799469212965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45993.799469212965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45993.799469212965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45993.799469212965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45993.799469212965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45993.799469212965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45993.799469212965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45993.799469212965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45993.799469212965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45993.799469212965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45993.799469212965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45993.799469212965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45993.799469212965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45993.799469212965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45993.799469212965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45993.799469212965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45993.799469212965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45993.799469212965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45993.799469212965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45993.799469212965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45993.799469212965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45993.799469212965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45993.799469212965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45993.799469212965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45993.799469212965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45993.799469212965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45993.799469212965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45993.799469212965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45993.799469212965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45993.799469212965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45993.799469212965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45993.799469212965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45993.799469212965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45993.799469212965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45993.799469212965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45993.799469212965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45993.799469212965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45993.799469212965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45993.799469212965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45993.799469212965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45993.799469212965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45993.799469212965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45993.799469212965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45993.799469212965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45993.799469212965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45993.799469212965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45993.799469212965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45993.799469212965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45993.799469212965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45993.799469212965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45993.799469212965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45993.799469212965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45993.799469212965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45993.799469212965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45993.799469212965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45993.799469212965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45993.799469212965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45993.799469212965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45993.799469212965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45993.799469212965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45993.799469212965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45993.799469212965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45993.799469212965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45993.799469212965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45993.799469212965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45993.799469212965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45993.799469212965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45993.799469212965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45993.799469212965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45993.799469212965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45993.799469212965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45993.799469212965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45993.799469212965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45993.799469212965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45993.799469212965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45993.799469212965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45993.799469212965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45993.799469212965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45993.799469212965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45993.799469212965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45993.799469212965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45993.799469212965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45993.799469212965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45993.799469212965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45993.799469212965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45993.799469212965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45993.799469212965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45993.799469212965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45993.799469212965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45993.799469212965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45993.799469212965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45993.799469212965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45993.799469212965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45993.799469212965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45993.799469212965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45993.799469212965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45993.799469212965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45993.799469212965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45993.799469212965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45993.799469212965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45993.799469212965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45993.799469212965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45993.799469212965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45993.799469212965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45993.799469212965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45993.799469212965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45993.799469212965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45993.799469212965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45993.799469212965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45993.799469212965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45993.799469212965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45993.799469212965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45993.799469212965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45993.799469212965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45993.799469212965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45993.799469212965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45993.799469212965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45993.799469212965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45993.799469212965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45993.799469212965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45993.799469212965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45993.799469212965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45993.799469212965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45993.799469212965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45993.799469212965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45993.799469212965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45993.799469212965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45993.799469212965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45993.799469212965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45993.799469212965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45993.799469212965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45993.799469212965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45993.799469212965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45993.799469212965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45993.799469212965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45993.799469212965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45993.799469212965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45993.799469212965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45993.799469212965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45993.799469212965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45993.799469212965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45993.799469212965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45993.799469212965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45993.799469212965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45993.799469212965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45993.799469212965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45993.799469212965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45993.799469212965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45993.799469212965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45993.799469212965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45993.799469212965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45993.799469212965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45993.799469212965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45993.799469212965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45993.799469212965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45993.799469212965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45993.799469212965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45993.799469212965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45993.799469212965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45993.799469212965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45993.799469212965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45993.799469212965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45993.799469212965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45993.799469212965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45993.799469212965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45993.799469212965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45993.799469212965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45993.799469212965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45993.799469212965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45993.799469212965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45993.799469212965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45993.799469212965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45993.799469212965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45993.799469212965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45993.799469212965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45993.799469212965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45993.799469212965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45993.799469212965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45993.799469212965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45993.799469212965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45993.799469212965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45993.799469212965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45993.799469212965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45993.799469212965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45993.799469212965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45993.799469212965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45993.799469212965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45993.799469212965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45993.799469212965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45993.799469212965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45993.799469212965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45993.799469212965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45993.799469212965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45993.799469212965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45993.799469212965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45993.799469212965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45993.799469212965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45993.799469212965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45993.799469212965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45993.799469212965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45993.799469212965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45993.799469212965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45993.799469212965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45993.799469212965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45993.799469212965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45993.799469212965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45993.799469212965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45993.799469212965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45993.799469212965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45993.799469212965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45993.799469212965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45993.799469212965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45993.799469212965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45993.799469212965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45993.799469212965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45993.799469212965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45993.799469212965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45993.799469212965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45993.799469212965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45993.799469212965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45993.799469212965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45993.799469212965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45993.799469212965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45993.799469212965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45993.799469212965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45993.799469212965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45993.799469212965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45993.799469212965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45993.799469212965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45993.799469212965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45993.799469212965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45993.799469212965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45993.799469212965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45993.799469212965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45993.799469212965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45993.799469212965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45993.799469212965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45993.799469212965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45993.799469212965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45993.799469212965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45993.799469212965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45993.799469212965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45993.799469212965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45993.799469212965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45993.799469212965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45993.799469212965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45993.799469212965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45993.799469212965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45993.799469212965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45993.799469212965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45993.799469212965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45993.799469212965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45993.799469212965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45993.799469212965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45993.799469212965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45993.799469212965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45993.799469212965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45993.799469212965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45993.799469212965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45993.799469212965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45993.799469212965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45993.799469212965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45993.799469212965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45993.799469212965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45993.799469212965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45993.799469212965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45993.799469212965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45993.799469212965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45993.799469212965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45993.799469212965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45993.799469212965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45993.799469212965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45993.799469212965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45993.799469212965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45993.799469212965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45993.799469212965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45993.799469212965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45993.799469212965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45993.799469212965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45993.799469212965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45993.799469212965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45993.799469212965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45993.799469212965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45993.799469212965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45993.799469212965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45993.799469212965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45993.799469212965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45993.799469212965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45993.799469212965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45993.799469212965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45993.799469212965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45993.799469212965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45993.799469212965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45993.799469212965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45993.799469212965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45993.799469212965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45993.799469212965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45993.799469212965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45993.799469212965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45993.799469212965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45993.799469212965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45993.799469212965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45993.799469212965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45993.799469212965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45993.799469212965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45993.799469212965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45993.799469212965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45993.799469212965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45993.799469212965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45993.799469212965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45993.799469212965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45993.799469212965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45993.799469212965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45993.799469212965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45993.799469212965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45993.799469212965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45993.799469212965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45993.799469212965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45993.799469212965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45993.799469212965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45993.799469212965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45993.799469212965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45993.799469212965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45993.799469212965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45993.799469212965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45993.799469212965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45993.799469212965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45993.799469212965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45993.799469212965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45993.799469212965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45993.799469212965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45993.799469212965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45993.799469212965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45993.799469212965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45993.799469212965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45993.799469212965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45993.799469212965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45993.799469212965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45993.799469212965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45993.799469212965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45993.799469212965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45993.799469212965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45993.799469212965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45993.799469212965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45993.799469212965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45993.799469212965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45993.799469212965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45993.799469212965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45993.799469212965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45993.799469212965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45993.799469212965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45993.799469212965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45993.799469212965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45993.799469212965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45993.799469212965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45993.799469212965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45993.799469212965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45993.799469212965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45993.799469212965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45993.799469212965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45993.799469212965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45993.799469212965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45993.799469212965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45993.799469212965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45993.799469212965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45993.799469212965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45993.799469212965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45993.799469212965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45993.799469212965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45993.799469212965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45993.799469212965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45993.799469212965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45993.799469212965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45993.799469212965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45993.799469212965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45993.799469212965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45993.799469212965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45993.799469212965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45993.799469212965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45993.799469212965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45993.799469212965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45993.799469212965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45993.799469212965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45993.799469212965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45993.799469212965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45993.799469212965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45993.799469212965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45993.799469212965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45993.799469212965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45993.799469212965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45993.799469212965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45993.799469212965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45993.799469212965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45993.799469212965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45993.799469212965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45993.799469212965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45993.799469212965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45993.799469212965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45993.799469212965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45993.799469212965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45993.799469212965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45993.799469212965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45993.799469212965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45993.799469212965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45993.799469212965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45993.799469212965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45993.799469212965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45993.799469212965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45993.799469212965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45993.799469212965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45993.799469212965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45993.799469212965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45993.799469212965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45993.799469212965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45993.799469212965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45993.799469212965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45993.799469212965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45993.799469212965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45993.799469212965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45993.799469212965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45993.799469212965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45993.799469212965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45993.799469212965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45993.799469212965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45993.799469212965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45993.799469212965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45993.799469212965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45993.799469212965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45993.799469212965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45993.799469212965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45993.799469212965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45993.799469212965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45993.799469212965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45993.799469212965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45993.799469212965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45993.799469212965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45993.799469212965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45993.799469212965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45993.799469212965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45993.799469212965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45993.799469212965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45993.799469212965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45993.799469212965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45993.799469212965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45993.799469212965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45993.799469212965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45993.799469212965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45993.799469212965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45993.799469212965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45993.799469212965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45993.799469212965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45993.799469212965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45993.799469212965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45993.799469212965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45993.799469212965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45993.799469212965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45993.799469212965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45993.799469212965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45993.799469212965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45993.799469212965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45993.799469212965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45993.799469212965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45993.799469212965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45993.799469212965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45993.799469212965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45993.799469212965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45993.799469212965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45993.799469212965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45993.799469212965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45993.799469212965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45993.799469212965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45993.799469212965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45993.799469212965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45993.799469212965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45993.799469212965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45993.799469212965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45993.799469212965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45993.799469212965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45993.799469212965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45993.799469212965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45993.799469212965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45993.799469212965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45993.799469212965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45993.799469212965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45993.799469212965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45993.799469212965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45993.799469212965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45993.799469212965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45993.799469212965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45993.799469212965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45993.799469212965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45993.799469212965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45993.799469212965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45993.799469212965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45993.799469212965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45993.799469212965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45993.799469212965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45993.799469212965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45993.799469212965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45993.799469212965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45993.799469212965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45993.799469212965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45993.799469212965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45993.799469212965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45993.799469212965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45993.799469212965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45993.799469212965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45993.799469212965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45993.799469212965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45993.799469212965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45993.799469212965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45993.799469212965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45993.799469212965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45993.799469212965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45993.799469212965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45993.799469212965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45993.799469212965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45993.799469212965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45993.799469212965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45993.799469212965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45993.799469212965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45993.799469212965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45993.799469212965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45993.799469212965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45993.799469212965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45993.799469212965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45993.799469212965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45993.799469212965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45993.799469212965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45993.799469212965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45993.799469212965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45993.799469212965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45993.799469212965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45993.799469212965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45993.799469212965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45993.799469212965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45993.799469212965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45993.799469212965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45993.799469212965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45993.799469212965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45993.799469212965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45993.799469212965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45993.799469212965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45993.799469212965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45993.799469212965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45993.799469212965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45993.799469212965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45993.799469212965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45993.799469212965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45993.799469212965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45993.799469212965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45993.799469212965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45993.799469212965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45993.799469212965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45993.799469212965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45993.799469212965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45993.799469212965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45993.799469212965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45993.799469212965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45993.799469212965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45993.799469212965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45993.799469212965</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290.31875162036886</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6.2038657408265863E-2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45993.799469212965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45993.799469212965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45993.799469212965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45993.799469212965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45993.799469212965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45993.799469212965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45993.799469212965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45993.799469212965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45993.799469212965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45993.799469212965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45993.799469212965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45993.799469212965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45993.799469212965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45993.799469212965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45993.799469212965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45993.799469212965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45993.799469212965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45993.799469212965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45993.799469212965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45993.799469212965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45993.799469212965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45993.799469212965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45993.799469212965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45993.799469212965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45993.799469212965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45993.799469212965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45993.799469212965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45993.799469212965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45993.799469212965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45993.799469212965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45993.799469212965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45993.799469212965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45993.799469212965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45993.799469212965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45993.799469212965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45993.799469212965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45993.799469212965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45993.799469212965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45993.799469212965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45993.799469212965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45993.799469212965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45993.799469212965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45993.799469212965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45993.799469212965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45993.799469212965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45993.799469212965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45993.799469212965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45993.799469212965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45993.799469212965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45993.799469212965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45993.799469212965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45993.799469212965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45993.799469212965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45993.799469212965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45993.799469212965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45993.799469212965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45993.799469212965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45993.799469212965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45993.799469212965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45993.799469212965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45993.799469212965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45993.799469212965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45993.799469212965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45993.799469212965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45993.799469212965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45993.799469212965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45993.799469212965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45993.799469212965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45993.799469212965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45993.799469212965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45993.799469212965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45993.799469212965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45993.799469212965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45993.799469212965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45993.799469212965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45993.799469212965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45993.799469212965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45993.799469212965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45993.799469212965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45993.799469212965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45993.799469212965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45993.799469212965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45993.799469212965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45993.799469212965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45993.799469212965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45993.799469212965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45993.799469212965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45993.799469212965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45993.799469212965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45993.799469212965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45993.799469212965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45993.799469212965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45993.799469212965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45993.799469212965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45993.799469212965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45993.799469212965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45993.799469212965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45993.799469212965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45993.799469212965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45993.799469212965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45993.799469212965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45993.799469212965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45993.799469212965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45993.799469212965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45993.799469212965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45993.799469212965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45993.799469212965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45993.799469212965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45993.799469212965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45993.799469212965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45993.799469212965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45993.799469212965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45993.799469212965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45993.799469212965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45993.799469212965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45993.799469212965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45993.799469212965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45993.799469212965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45993.799469212965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45993.799469212965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45993.799469212965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45993.799469212965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45993.799469212965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45993.799469212965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45993.799469212965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45993.799469212965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45993.799469212965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45993.799469212965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45993.799469212965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45993.799469212965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45993.799469212965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45993.799469212965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45993.799469212965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45993.799469212965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45993.799469212965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45993.799469212965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45993.799469212965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45993.799469212965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45993.799469212965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45993.799469212965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45993.799469212965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45993.799469212965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45993.799469212965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45993.799469212965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45993.799469212965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45993.799469212965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45993.799469212965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45993.799469212965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45993.799469212965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45993.799469212965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45993.799469212965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45993.799469212965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45993.799469212965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45993.799469212965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45993.799469212965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45993.799469212965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45993.799469212965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45993.799469212965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45993.799469212965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45993.799469212965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45993.799469212965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45993.799469212965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45993.799469212965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45993.799469212965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45993.799469212965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45993.799469212965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45993.799469212965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45993.799469212965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45993.799469212965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45993.799469212965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45993.799469212965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45993.799469212965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45993.799469212965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45993.799469212965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45993.799469212965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45993.799469212965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45993.799469212965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45993.799469212965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45993.799469212965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45993.799469212965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45993.799469212965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45993.799469212965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45993.799469212965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45993.799469212965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45993.799469212965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45993.799469212965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45993.799469212965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45993.799469212965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45993.799469212965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45993.799469212965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45993.799469212965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45993.799469212965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45993.799469212965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45993.799469212965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45993.799469212965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45993.799469212965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45993.799469212965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45993.799469212965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45993.799469212965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45993.799469212965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45993.799469212965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45993.799469212965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45993.799469212965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45993.799469212965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45993.799469212965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45993.799469212965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45993.799469212965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45993.799469212965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45993.799469212965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45993.799469212965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45993.799469212965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45993.799469212965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45993.799469212965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45993.799469212965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45993.799469212965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45993.799469212965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45993.799469212965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45993.799469212965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45993.799469212965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45993.799469212965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45993.799469212965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45993.799469212965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45993.799469212965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45993.799469212965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45993.799469212965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45993.799469212965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45993.799469212965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45993.799469212965</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8" sqref="D1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101.96740902777674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67.610591898148414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45.138358101852646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12.426170601851481</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33229</v>
      </c>
      <c r="E6" s="37" t="s">
        <v>39106</v>
      </c>
      <c r="F6" s="38">
        <v>45993.753692129627</v>
      </c>
      <c r="G6" s="135">
        <f ca="1">IFERROR(NOW()-F6,"")</f>
        <v>4.5777083338180091E-2</v>
      </c>
      <c r="H6" s="38">
        <v>45993.747696759259</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45993.799469212965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45993.799469212965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45993.799469212965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45993.799469212965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45993.799469212965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45993.799469212965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45993.799469212965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45993.799469212965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45993.799469212965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45993.799469212965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45993.799469212965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45993.799469212965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45993.799469212965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45993.799469212965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45993.799469212965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45993.799469212965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45993.799469212965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45993.799469212965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45993.799469212965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45993.799469212965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45993.799469212965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45993.799469212965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45993.799469212965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45993.799469212965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45993.799469212965</v>
      </c>
      <c r="H31" s="38"/>
      <c r="I31" s="37" t="str">
        <f>IFERROR(VLOOKUP(D31,DB!A:F,6,0),"")</f>
        <v/>
      </c>
      <c r="J31" s="37" t="str">
        <f>IFERROR(VLOOKUP(D31,DB!A:G,7,0),"")</f>
        <v/>
      </c>
      <c r="K31" s="37"/>
      <c r="L31" s="37" t="str">
        <f>IFERROR(VLOOKUP(D31,DB!A:I,9,0),"")</f>
        <v/>
      </c>
    </row>
    <row r="32" spans="1:12">
      <c r="A32" s="150"/>
      <c r="B32" s="150" t="str">
        <f>IFERROR(VLOOKUP(D32,DB!A:K,11,0),"")</f>
        <v/>
      </c>
      <c r="C32" s="150"/>
      <c r="D32" s="150"/>
      <c r="E32" s="150"/>
      <c r="F32" s="151"/>
      <c r="G32" s="152">
        <f ca="1">IFERROR(NOW()-F32,"")</f>
        <v>45993.799469212965</v>
      </c>
      <c r="H32" s="151"/>
      <c r="I32" s="150" t="str">
        <f>IFERROR(VLOOKUP(D32,DB!A:F,6,0),"")</f>
        <v/>
      </c>
      <c r="J32" s="150" t="str">
        <f>IFERROR(VLOOKUP(D32,DB!A:G,7,0),"")</f>
        <v/>
      </c>
      <c r="K32" s="150"/>
      <c r="L32" s="150"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0.16840439815132413</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45993.799469212965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45993.799469212965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45993.799469212965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45993.799469212965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45993.799469212965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45993.799469212965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45993.799469212965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45993.799469212965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45993.799469212965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45993.799469212965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45993.799469212965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45993.799469212965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45993.799469212965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45993.799469212965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45993.799469212965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45993.799469212965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45993.799469212965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45993.799469212965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45993.799469212965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45993.799469212965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45993.799469212965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45993.799469212965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45993.799469212965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45993.799469212965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45993.799469212965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45993.799469212965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45993.799469212965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45993.799469212965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45993.799469212965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45993.799469212965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45993.799469212965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45993.799469212965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45993.799469212965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45993.799469212965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45993.799469212965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45993.799469212965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45993.799469212965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45993.799469212965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45993.799469212965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45993.799469212965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45993.799469212965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45993.799469212965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45993.799469212965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45993.799469212965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45993.799469212965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45993.799469212965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45993.799469212965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45993.799469212965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45993.799469212965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45993.799469212965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45993.799469212965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45993.799469212965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45993.799469212965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45993.799469212965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45993.799469212965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45993.799469212965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45993.799469212965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45993.799469212965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45993.799469212965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45993.799469212965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45993.799469212965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45993.799469212965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45993.799469212965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45993.799469212965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45993.799469212965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45993.799469212965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45993.799469212965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45993.799469212965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45993.799469212965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45993.799469212965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45993.799469212965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45993.799469212965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45993.799469212965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45993.799469212965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45993.799469212965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45993.799469212965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45993.799469212965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45993.799469212965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45993.799469212965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45993.799469212965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45993.799469212965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45993.799469212965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45993.799469212965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45993.799469212965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45993.799469212965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45993.799469212965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45993.799469212965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45993.799469212965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45993.799469212965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45993.799469212965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45993.799469212965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45993.799469212965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45993.799469212965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45993.799469212965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45993.799469212965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45993.799469212965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45993.799469212965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45993.799469212965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45993.799469212965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45993.799469212965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45993.799469212965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45993.799469212965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45993.799469212965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45993.799469212965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45993.799469212965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45993.799469212965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45993.799469212965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45993.799469212965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45993.799469212965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45993.799469212965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45993.799469212965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45993.799469212965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45993.799469212965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45993.799469212965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45993.799469212965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45993.799469212965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45993.799469212965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45993.799469212965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45993.799469212965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45993.799469212965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45993.799469212965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45993.799469212965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45993.799469212965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45993.799469212965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45993.799469212965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45993.799469212965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45993.799469212965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45993.799469212965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45993.799469212965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45993.799469212965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45993.799469212965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45993.799469212965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45993.799469212965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45993.799469212965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45993.799469212965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45993.799469212965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45993.799469212965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45993.799469212965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45993.799469212965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45993.799469212965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45993.799469212965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45993.799469212965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45993.799469212965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45993.799469212965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45993.799469212965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45993.799469212965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45993.799469212965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45993.799469212965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45993.799469212965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45993.799469212965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45993.799469212965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45993.799469212965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45993.799469212965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45993.799469212965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45993.799469212965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45993.799469212965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45993.799469212965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45993.799469212965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45993.799469212965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45993.799469212965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45993.799469212965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45993.799469212965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45993.799469212965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45993.799469212965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45993.799469212965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45993.799469212965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45993.799469212965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45993.799469212965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45993.799469212965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45993.799469212965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45993.799469212965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45993.799469212965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45993.799469212965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45993.799469212965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45993.799469212965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45993.799469212965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45993.799469212965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45993.799469212965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45993.799469212965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45993.799469212965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45993.799469212965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45993.799469212965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45993.799469212965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45993.799469212965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45993.799469212965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45993.799469212965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45993.799469212965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45993.799469212965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45993.799469212965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45993.799469212965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45993.799469212965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45993.799469212965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45993.799469212965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45993.799469212965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45993.799469212965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45993.799469212965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45993.799469212965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45993.799469212965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45993.799469212965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45993.799469212965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45993.799469212965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45993.799469212965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45993.799469212965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45993.799469212965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45993.799469212965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45993.799469212965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45993.799469212965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45993.799469212965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45993.799469212965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45993.799469212965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45993.799469212965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45993.799469212965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45993.799469212965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45993.799469212965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45993.799469212965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45993.799469212965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45993.799469212965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45993.799469212965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45993.799469212965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45993.799469212965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45993.799469212965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45993.799469212965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45993.799469212965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45993.799469212965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45993.799469212965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45993.799469212965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45993.799469212965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45993.799469212965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45993.799469212965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45993.799469212965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45993.799469212965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45993.799469212965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45993.799469212965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45993.799469212965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45993.799469212965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45993.799469212965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45993.799469212965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45993.799469212965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45993.799469212965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45993.799469212965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45993.799469212965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45993.799469212965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45993.799469212965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45993.799469212965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45993.799469212965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45993.799469212965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45993.799469212965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45993.799469212965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45993.799469212965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45993.799469212965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45993.799469212965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45993.799469212965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45993.799469212965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45993.799469212965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45993.799469212965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45993.799469212965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45993.799469212965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45993.799469212965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45993.799469212965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45993.799469212965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45993.799469212965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45993.799469212965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45993.799469212965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45993.799469212965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45993.799469212965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45993.799469212965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45993.799469212965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45993.799469212965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45993.799469212965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45993.799469212965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45993.799469212965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45993.799469212965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45993.799469212965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45993.799469212965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45993.799469212965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45993.799469212965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45993.799469212965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45993.799469212965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45993.799469212965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45993.799469212965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45993.799469212965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45993.799469212965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45993.799469212965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45993.799469212965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45993.799469212965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45993.799469212965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45993.799469212965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45993.799469212965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45993.799469212965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45993.799469212965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45993.799469212965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45993.799469212965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45993.799469212965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45993.799469212965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45993.799469212965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45993.799469212965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45993.799469212965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45993.799469212965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45993.799469212965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45993.799469212965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45993.799469212965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45993.799469212965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45993.799469212965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45993.799469212965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45993.799469212965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45993.799469212965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45993.799469212965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45993.799469212965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45993.799469212965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45993.799469212965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45993.799469212965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45993.799469212965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45993.799469212965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45993.799469212965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45993.799469212965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45993.799469212965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45993.799469212965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45993.799469212965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45993.799469212965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45993.799469212965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45993.799469212965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45993.799469212965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45993.799469212965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45993.799469212965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45993.799469212965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45993.799469212965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45993.799469212965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45993.799469212965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45993.799469212965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45993.799469212965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45993.799469212965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45993.799469212965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45993.799469212965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45993.799469212965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45993.799469212965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45993.799469212965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45993.799469212965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45993.799469212965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45993.799469212965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45993.799469212965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45993.799469212965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45993.799469212965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45993.799469212965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45993.799469212965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45993.799469212965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45993.799469212965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45993.799469212965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45993.799469212965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45993.799469212965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45993.799469212965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45993.799469212965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45993.799469212965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45993.799469212965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45993.799469212965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45993.799469212965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45993.799469212965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45993.799469212965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45993.799469212965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45993.799469212965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45993.799469212965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45993.799469212965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45993.799469212965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45993.799469212965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45993.799469212965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45993.799469212965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45993.799469212965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45993.799469212965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45993.799469212965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45993.799469212965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45993.799469212965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45993.799469212965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45993.799469212965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45993.799469212965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45993.799469212965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45993.799469212965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45993.799469212965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45993.799469212965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45993.799469212965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45993.799469212965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45993.799469212965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45993.799469212965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45993.799469212965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45993.799469212965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45993.799469212965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45993.799469212965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45993.799469212965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45993.799469212965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45993.799469212965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45993.799469212965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45993.799469212965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45993.799469212965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45993.799469212965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45993.799469212965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45993.799469212965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45993.799469212965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45993.799469212965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45993.799469212965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45993.799469212965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45993.799469212965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45993.799469212965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45993.799469212965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45993.799469212965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45993.799469212965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45993.799469212965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45993.799469212965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45993.799469212965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45993.799469212965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45993.799469212965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45993.799469212965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45993.799469212965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45993.799469212965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45993.799469212965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45993.799469212965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45993.799469212965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45993.799469212965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45993.799469212965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45993.799469212965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45993.799469212965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45993.799469212965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45993.799469212965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45993.799469212965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45993.799469212965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45993.799469212965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45993.799469212965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45993.799469212965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45993.799469212965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45993.799469212965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45993.799469212965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45993.799469212965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45993.799469212965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45993.799469212965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45993.799469212965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45993.799469212965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45993.799469212965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45993.799469212965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45993.799469212965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45993.799469212965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45993.799469212965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45993.799469212965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45993.799469212965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45993.799469212965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45993.799469212965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45993.799469212965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45993.799469212965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45993.799469212965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45993.799469212965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45993.799469212965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45993.799469212965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45993.799469212965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45993.799469212965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45993.799469212965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45993.799469212965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45993.799469212965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45993.799469212965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45993.799469212965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45993.799469212965</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45993.799469212965</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